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<sst xmlns="http://schemas.openxmlformats.org/spreadsheetml/2006/main" count="53" uniqueCount="53">
  <si>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</si>
  <si>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REG010</t>
  </si>
  <si>
    <t xml:space="preserve">Ud</t>
  </si>
  <si>
    <t xml:space="preserve">Revestimiento de escalera interior con piezas cerámicas. Colocación en capa gruesa.</t>
  </si>
  <si>
    <r>
      <rPr>
        <sz val="8.25"/>
        <color rgb="FF000000"/>
        <rFont val="Arial"/>
        <family val="2"/>
      </rPr>
      <t xml:space="preserve">Revestimiento de escalera interior de ida y vuelta, de dos tramos rectos con descanso intermedio con 17 peldaños de 100 cm de anchura, con piezas de gres esmaltado, y zanquín, de 420x180 mm, colocado en un lateral. COLOCACIÓN: con mortero de cemento M-5.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</si>
  <si>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</si>
  <si>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</si>
  <si>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</si>
  <si>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</si>
  <si>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</si>
  <si>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</si>
  <si>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</si>
  <si>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mt18pce010800</t>
  </si>
  <si>
    <t xml:space="preserve">m</t>
  </si>
  <si>
    <t xml:space="preserve">Paso para peldaño de gres esmaltado, L 8,00/m.</t>
  </si>
  <si>
    <t xml:space="preserve">mt18pce011800</t>
  </si>
  <si>
    <t xml:space="preserve">m</t>
  </si>
  <si>
    <t xml:space="preserve">Contrapaso para peldaño de gres esmaltado, L 8,00/m.</t>
  </si>
  <si>
    <t xml:space="preserve">mt18zce010a500</t>
  </si>
  <si>
    <t xml:space="preserve">m</t>
  </si>
  <si>
    <t xml:space="preserve">Zanquín cerámico de gres esmaltado, 420x180 mm, L 5,00/m.</t>
  </si>
  <si>
    <t xml:space="preserve">mt18bde010800</t>
  </si>
  <si>
    <t xml:space="preserve">m²</t>
  </si>
  <si>
    <t xml:space="preserve">Piezas de gres esmaltado, L 8,00/m².</t>
  </si>
  <si>
    <t xml:space="preserve">mt18rce010a300</t>
  </si>
  <si>
    <t xml:space="preserve">m</t>
  </si>
  <si>
    <t xml:space="preserve">Zócalo cerámico de gres esmaltado, de 7 cm de anchura, L 3,00/m.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</si>
  <si>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</si>
  <si>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</si>
  <si>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</si>
  <si>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mt01ara010a</t>
  </si>
  <si>
    <t xml:space="preserve">m³</t>
  </si>
  <si>
    <t xml:space="preserve">Arena con granulometría de 0 a 5 mm de diámetro, limpia.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</si>
  <si>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</si>
  <si>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</si>
  <si>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</si>
  <si>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</si>
  <si>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</si>
  <si>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</si>
  <si>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</si>
  <si>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</si>
  <si>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</si>
  <si>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</si>
  <si>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</si>
  <si>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</si>
  <si>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</si>
  <si>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</si>
  <si>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</si>
  <si>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</si>
  <si>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</si>
  <si>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</si>
  <si>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2.284,91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</si>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</sst>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36" customWidth="1"/>
    <col min="4" max="4" width="7.65" customWidth="1"/>
    <col min="5" max="5" width="69.0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17</v>
      </c>
      <c r="G10" s="12">
        <v>216.38</v>
      </c>
      <c r="H10" s="12">
        <f ca="1">ROUND(INDIRECT(ADDRESS(ROW()+(0), COLUMN()+(-2), 1))*INDIRECT(ADDRESS(ROW()+(0), COLUMN()+(-1), 1)), 2)</f>
        <v>3678.46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17</v>
      </c>
      <c r="G11" s="12">
        <v>216.38</v>
      </c>
      <c r="H11" s="12">
        <f ca="1">ROUND(INDIRECT(ADDRESS(ROW()+(0), COLUMN()+(-2), 1))*INDIRECT(ADDRESS(ROW()+(0), COLUMN()+(-1), 1)), 2)</f>
        <v>3678.46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7.14</v>
      </c>
      <c r="G12" s="12">
        <v>135.24</v>
      </c>
      <c r="H12" s="12">
        <f ca="1">ROUND(INDIRECT(ADDRESS(ROW()+(0), COLUMN()+(-2), 1))*INDIRECT(ADDRESS(ROW()+(0), COLUMN()+(-1), 1)), 2)</f>
        <v>965.61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1.05</v>
      </c>
      <c r="G13" s="12">
        <v>216.38</v>
      </c>
      <c r="H13" s="12">
        <f ca="1">ROUND(INDIRECT(ADDRESS(ROW()+(0), COLUMN()+(-2), 1))*INDIRECT(ADDRESS(ROW()+(0), COLUMN()+(-1), 1)), 2)</f>
        <v>227.2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</v>
      </c>
      <c r="G14" s="12">
        <v>81.14</v>
      </c>
      <c r="H14" s="12">
        <f ca="1">ROUND(INDIRECT(ADDRESS(ROW()+(0), COLUMN()+(-2), 1))*INDIRECT(ADDRESS(ROW()+(0), COLUMN()+(-1), 1)), 2)</f>
        <v>162.28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0.22</v>
      </c>
      <c r="G15" s="12">
        <v>2850.34</v>
      </c>
      <c r="H15" s="12">
        <f ca="1">ROUND(INDIRECT(ADDRESS(ROW()+(0), COLUMN()+(-2), 1))*INDIRECT(ADDRESS(ROW()+(0), COLUMN()+(-1), 1)), 2)</f>
        <v>627.07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0.02</v>
      </c>
      <c r="G16" s="12">
        <v>409.59</v>
      </c>
      <c r="H16" s="12">
        <f ca="1">ROUND(INDIRECT(ADDRESS(ROW()+(0), COLUMN()+(-2), 1))*INDIRECT(ADDRESS(ROW()+(0), COLUMN()+(-1), 1)), 2)</f>
        <v>8.19</v>
      </c>
    </row>
    <row r="17" spans="1:8" ht="76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13.25</v>
      </c>
      <c r="G17" s="14">
        <v>30.32</v>
      </c>
      <c r="H17" s="14">
        <f ca="1">ROUND(INDIRECT(ADDRESS(ROW()+(0), COLUMN()+(-2), 1))*INDIRECT(ADDRESS(ROW()+(0), COLUMN()+(-1), 1)), 2)</f>
        <v>401.74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9749.01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11.521</v>
      </c>
      <c r="G20" s="12">
        <v>120.58</v>
      </c>
      <c r="H20" s="12">
        <f ca="1">ROUND(INDIRECT(ADDRESS(ROW()+(0), COLUMN()+(-2), 1))*INDIRECT(ADDRESS(ROW()+(0), COLUMN()+(-1), 1)), 2)</f>
        <v>1389.2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11.521</v>
      </c>
      <c r="G21" s="12">
        <v>90.13</v>
      </c>
      <c r="H21" s="12">
        <f ca="1">ROUND(INDIRECT(ADDRESS(ROW()+(0), COLUMN()+(-2), 1))*INDIRECT(ADDRESS(ROW()+(0), COLUMN()+(-1), 1)), 2)</f>
        <v>1038.39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11.521</v>
      </c>
      <c r="G22" s="14">
        <v>86.84</v>
      </c>
      <c r="H22" s="14">
        <f ca="1">ROUND(INDIRECT(ADDRESS(ROW()+(0), COLUMN()+(-2), 1))*INDIRECT(ADDRESS(ROW()+(0), COLUMN()+(-1), 1)), 2)</f>
        <v>1000.48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1)),INDIRECT(ADDRESS(ROW()+(-3), COLUMN()+(0), 1))), 2)</f>
        <v>3428.07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49</v>
      </c>
      <c r="E25" s="19" t="s">
        <v>50</v>
      </c>
      <c r="F25" s="13">
        <v>2</v>
      </c>
      <c r="G25" s="14">
        <f ca="1">ROUND(SUM(INDIRECT(ADDRESS(ROW()+(-2), COLUMN()+(1), 1)),INDIRECT(ADDRESS(ROW()+(-7), COLUMN()+(1), 1))), 2)</f>
        <v>13177.1</v>
      </c>
      <c r="H25" s="14">
        <f ca="1">ROUND(INDIRECT(ADDRESS(ROW()+(0), COLUMN()+(-2), 1))*INDIRECT(ADDRESS(ROW()+(0), COLUMN()+(-1), 1))/100, 2)</f>
        <v>263.54</v>
      </c>
    </row>
    <row r="26" spans="1:8" ht="13.50" thickBot="1" customHeight="1">
      <c r="A26" s="21" t="s">
        <v>51</v>
      </c>
      <c r="B26" s="21"/>
      <c r="C26" s="21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1)),INDIRECT(ADDRESS(ROW()+(-8), COLUMN()+(0), 1))), 2)</f>
        <v>13440.6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