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<sst xmlns="http://schemas.openxmlformats.org/spreadsheetml/2006/main" count="70" uniqueCount="70">
  <si>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</si>
  <si>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</si>
  <si>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</si>
  <si>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</si>
  <si>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"in situ", compuesta de hogar abierto de ladrillo cerámico refractario recibido con mortero refractario Webertec Foc "WEBER"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</si>
  <si>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</si>
  <si>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</si>
  <si>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</si>
  <si>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</si>
  <si>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</si>
  <si>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</si>
  <si>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</si>
  <si>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mt05mre010k</t>
  </si>
  <si>
    <t xml:space="preserve">Ud</t>
  </si>
  <si>
    <t xml:space="preserve">Ladrillo cerámico refractario, 25x12x4 cm.</t>
  </si>
  <si>
    <t xml:space="preserve">mt09moc150c</t>
  </si>
  <si>
    <t xml:space="preserve">kg</t>
  </si>
  <si>
    <t xml:space="preserve">Mortero refractario Webertec Foc "WEBER", compuesto por cemento aluminoso, aditivos y agregados silíceos.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</si>
  <si>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</si>
  <si>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</si>
  <si>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</si>
  <si>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</si>
  <si>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</si>
  <si>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</si>
  <si>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</si>
  <si>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</si>
  <si>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</si>
  <si>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</si>
  <si>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</si>
  <si>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</si>
  <si>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</si>
  <si>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</si>
  <si>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</si>
  <si>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mt09pye010a</t>
  </si>
  <si>
    <t xml:space="preserve">m³</t>
  </si>
  <si>
    <t xml:space="preserve">Pasta de yeso para aplicación en capa fina C6.</t>
  </si>
  <si>
    <t xml:space="preserve">mt09pye010b</t>
  </si>
  <si>
    <t xml:space="preserve">m³</t>
  </si>
  <si>
    <t xml:space="preserve">Pasta de yeso de construcción B1.</t>
  </si>
  <si>
    <t xml:space="preserve">mt38www020</t>
  </si>
  <si>
    <t xml:space="preserve">Ud</t>
  </si>
  <si>
    <t xml:space="preserve">Cortafuegos regulable de lámina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</si>
  <si>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</si>
  <si>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</si>
  <si>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</si>
  <si>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</si>
  <si>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</si>
  <si>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</si>
  <si>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</si>
  <si>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</si>
  <si>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</si>
  <si>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</si>
  <si>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</si>
  <si>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</si>
  <si>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</si>
  <si>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</si>
  <si>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</si>
  <si>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</si>
  <si>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mo033</t>
  </si>
  <si>
    <t xml:space="preserve">h</t>
  </si>
  <si>
    <t xml:space="preserve">Enludidor yesista.</t>
  </si>
  <si>
    <t xml:space="preserve">mo071</t>
  </si>
  <si>
    <t xml:space="preserve">h</t>
  </si>
  <si>
    <t xml:space="preserve">Ayudante de enlucidor yesista.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</si>
  <si>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</si>
  <si>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</si>
  <si>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</si>
  <si>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</si>
  <si>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2.680,02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</si>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</sst>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6.98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200</v>
      </c>
      <c r="F10" s="12">
        <v>27.52</v>
      </c>
      <c r="G10" s="12">
        <f ca="1">ROUND(INDIRECT(ADDRESS(ROW()+(0), COLUMN()+(-2), 1))*INDIRECT(ADDRESS(ROW()+(0), COLUMN()+(-1), 1)), 2)</f>
        <v>5504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0.13</v>
      </c>
      <c r="F11" s="12">
        <v>17.65</v>
      </c>
      <c r="G11" s="12">
        <f ca="1">ROUND(INDIRECT(ADDRESS(ROW()+(0), COLUMN()+(-2), 1))*INDIRECT(ADDRESS(ROW()+(0), COLUMN()+(-1), 1)), 2)</f>
        <v>2.29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135</v>
      </c>
      <c r="F12" s="12">
        <v>6.21</v>
      </c>
      <c r="G12" s="12">
        <f ca="1">ROUND(INDIRECT(ADDRESS(ROW()+(0), COLUMN()+(-2), 1))*INDIRECT(ADDRESS(ROW()+(0), COLUMN()+(-1), 1)), 2)</f>
        <v>838.35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23</v>
      </c>
      <c r="F13" s="12">
        <v>9.94</v>
      </c>
      <c r="G13" s="12">
        <f ca="1">ROUND(INDIRECT(ADDRESS(ROW()+(0), COLUMN()+(-2), 1))*INDIRECT(ADDRESS(ROW()+(0), COLUMN()+(-1), 1)), 2)</f>
        <v>228.62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0.035</v>
      </c>
      <c r="F14" s="12">
        <v>38.26</v>
      </c>
      <c r="G14" s="12">
        <f ca="1">ROUND(INDIRECT(ADDRESS(ROW()+(0), COLUMN()+(-2), 1))*INDIRECT(ADDRESS(ROW()+(0), COLUMN()+(-1), 1)), 2)</f>
        <v>1.34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0.286</v>
      </c>
      <c r="F15" s="12">
        <v>515.57</v>
      </c>
      <c r="G15" s="12">
        <f ca="1">ROUND(INDIRECT(ADDRESS(ROW()+(0), COLUMN()+(-2), 1))*INDIRECT(ADDRESS(ROW()+(0), COLUMN()+(-1), 1)), 2)</f>
        <v>147.45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43.9</v>
      </c>
      <c r="F16" s="12">
        <v>4.16</v>
      </c>
      <c r="G16" s="12">
        <f ca="1">ROUND(INDIRECT(ADDRESS(ROW()+(0), COLUMN()+(-2), 1))*INDIRECT(ADDRESS(ROW()+(0), COLUMN()+(-1), 1)), 2)</f>
        <v>182.62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4121</v>
      </c>
      <c r="G17" s="12">
        <f ca="1">ROUND(INDIRECT(ADDRESS(ROW()+(0), COLUMN()+(-2), 1))*INDIRECT(ADDRESS(ROW()+(0), COLUMN()+(-1), 1)), 2)</f>
        <v>123.63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0.17</v>
      </c>
      <c r="F18" s="12">
        <v>3671.08</v>
      </c>
      <c r="G18" s="12">
        <f ca="1">ROUND(INDIRECT(ADDRESS(ROW()+(0), COLUMN()+(-2), 1))*INDIRECT(ADDRESS(ROW()+(0), COLUMN()+(-1), 1)), 2)</f>
        <v>624.08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1980.43</v>
      </c>
      <c r="G19" s="12">
        <f ca="1">ROUND(INDIRECT(ADDRESS(ROW()+(0), COLUMN()+(-2), 1))*INDIRECT(ADDRESS(ROW()+(0), COLUMN()+(-1), 1)), 2)</f>
        <v>1980.43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2</v>
      </c>
      <c r="F20" s="14">
        <v>60.66</v>
      </c>
      <c r="G20" s="14">
        <f ca="1">ROUND(INDIRECT(ADDRESS(ROW()+(0), COLUMN()+(-2), 1))*INDIRECT(ADDRESS(ROW()+(0), COLUMN()+(-1), 1)), 2)</f>
        <v>121.32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9754.13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0.142</v>
      </c>
      <c r="F23" s="14">
        <v>76.52</v>
      </c>
      <c r="G23" s="14">
        <f ca="1">ROUND(INDIRECT(ADDRESS(ROW()+(0), COLUMN()+(-2), 1))*INDIRECT(ADDRESS(ROW()+(0), COLUMN()+(-1), 1)), 2)</f>
        <v>10.87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10.87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25.878</v>
      </c>
      <c r="F26" s="12">
        <v>115.52</v>
      </c>
      <c r="G26" s="12">
        <f ca="1">ROUND(INDIRECT(ADDRESS(ROW()+(0), COLUMN()+(-2), 1))*INDIRECT(ADDRESS(ROW()+(0), COLUMN()+(-1), 1)), 2)</f>
        <v>2989.43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27.531</v>
      </c>
      <c r="F27" s="12">
        <v>83.2</v>
      </c>
      <c r="G27" s="12">
        <f ca="1">ROUND(INDIRECT(ADDRESS(ROW()+(0), COLUMN()+(-2), 1))*INDIRECT(ADDRESS(ROW()+(0), COLUMN()+(-1), 1)), 2)</f>
        <v>2290.58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2.588</v>
      </c>
      <c r="F28" s="12">
        <v>115.52</v>
      </c>
      <c r="G28" s="12">
        <f ca="1">ROUND(INDIRECT(ADDRESS(ROW()+(0), COLUMN()+(-2), 1))*INDIRECT(ADDRESS(ROW()+(0), COLUMN()+(-1), 1)), 2)</f>
        <v>298.97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1.294</v>
      </c>
      <c r="F29" s="14">
        <v>86.35</v>
      </c>
      <c r="G29" s="14">
        <f ca="1">ROUND(INDIRECT(ADDRESS(ROW()+(0), COLUMN()+(-2), 1))*INDIRECT(ADDRESS(ROW()+(0), COLUMN()+(-1), 1)), 2)</f>
        <v>111.74</v>
      </c>
    </row>
    <row r="30" spans="1:7" ht="13.50" thickBot="1" customHeight="1">
      <c r="A30" s="15"/>
      <c r="B30" s="15"/>
      <c r="C30" s="15"/>
      <c r="D30" s="15"/>
      <c r="E30" s="9" t="s">
        <v>64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1))), 2)</f>
        <v>5690.72</v>
      </c>
    </row>
    <row r="31" spans="1:7" ht="13.50" thickBot="1" customHeight="1">
      <c r="A31" s="15">
        <v>4</v>
      </c>
      <c r="B31" s="15"/>
      <c r="C31" s="15"/>
      <c r="D31" s="18" t="s">
        <v>65</v>
      </c>
      <c r="E31" s="18"/>
      <c r="F31" s="15"/>
      <c r="G31" s="15"/>
    </row>
    <row r="32" spans="1:7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4">
        <f ca="1">ROUND(SUM(INDIRECT(ADDRESS(ROW()+(-2), COLUMN()+(1), 1)),INDIRECT(ADDRESS(ROW()+(-8), COLUMN()+(1), 1)),INDIRECT(ADDRESS(ROW()+(-11), COLUMN()+(1), 1))), 2)</f>
        <v>15455.7</v>
      </c>
      <c r="G32" s="14">
        <f ca="1">ROUND(INDIRECT(ADDRESS(ROW()+(0), COLUMN()+(-2), 1))*INDIRECT(ADDRESS(ROW()+(0), COLUMN()+(-1), 1))/100, 2)</f>
        <v>309.11</v>
      </c>
    </row>
    <row r="33" spans="1:7" ht="13.50" thickBot="1" customHeight="1">
      <c r="A33" s="21" t="s">
        <v>68</v>
      </c>
      <c r="B33" s="21"/>
      <c r="C33" s="22"/>
      <c r="D33" s="23"/>
      <c r="E33" s="24" t="s">
        <v>69</v>
      </c>
      <c r="F33" s="25"/>
      <c r="G33" s="26">
        <f ca="1">ROUND(SUM(INDIRECT(ADDRESS(ROW()+(-1), COLUMN()+(0), 1)),INDIRECT(ADDRESS(ROW()+(-3), COLUMN()+(0), 1)),INDIRECT(ADDRESS(ROW()+(-9), COLUMN()+(0), 1)),INDIRECT(ADDRESS(ROW()+(-12), COLUMN()+(0), 1))), 2)</f>
        <v>15764.8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