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<sst xmlns="http://schemas.openxmlformats.org/spreadsheetml/2006/main" count="100" uniqueCount="100">
  <si>
    <t xml:space="preserve"/>
  </si>
  <si>
    <t xml:space="preserve">EHU006</t>
  </si>
  <si>
    <t xml:space="preserve">m²</t>
  </si>
  <si>
    <t xml:space="preserve">Losa sanitaria ventilada sobre viga de desplante.</t>
  </si>
  <si>
    <r>
      <rPr>
        <sz val="8.25"/>
        <color rgb="FF000000"/>
        <rFont val="Arial"/>
        <family val="2"/>
      </rPr>
      <t xml:space="preserve">Losa sanitaria ventilada de concreto reforzado, canto 30 = 25+5 cm, realizado con concreto f'c=210 kg/cm² (3000 psi), clase de exposición F0 S0 P0 C0, tamaño máximo del agregado 12,5 mm, consistencia blanda, mezclado en obra, y fundido con medios manuales, volumen 0,096 m³/m², y acero Grado 60 (fy=4200 kg/cm²) en zona de refuerzo de negativos y conectores de viguetas y zunchos, cuantía 6 kg/m²; formado por: vigueta pretensada T-18; bovedilla de concreto, 60x20x25 cm; capa de compresión de 5 cm de espesor, con armadura de reparto formada por malla soldada tipo 6x6 10/10 de acero Grado 70, con varillas espaciadas 15,24x15,24 cm de Ø 3,43 mm, sobre viga de desplante. Incluso agente filmógeno, para el curado de concretos y morteros. El precio incluye el corte, doblado y conformado de la armadura en taller de obra y el montaje en el lugar definitivo de su colocación en obra, pero no incluye la viga de desplante.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</si>
  <si>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</si>
  <si>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</si>
  <si>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</si>
  <si>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</si>
  <si>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</si>
  <si>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</si>
  <si>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</si>
  <si>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</si>
  <si>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</si>
  <si>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</si>
  <si>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</si>
  <si>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</si>
  <si>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</si>
  <si>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</si>
  <si>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</si>
  <si>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</si>
  <si>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</si>
  <si>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</si>
  <si>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</si>
  <si>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</si>
  <si>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</si>
  <si>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</si>
  <si>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mt07bho010d</t>
  </si>
  <si>
    <t xml:space="preserve">Ud</t>
  </si>
  <si>
    <t xml:space="preserve">Bovedilla de concreto, 60x20x25 cm. Incluso piezas especiales.</t>
  </si>
  <si>
    <t xml:space="preserve">mt07vau010a</t>
  </si>
  <si>
    <t xml:space="preserve">m</t>
  </si>
  <si>
    <t xml:space="preserve">Vigueta pretensada, T-18, con una longitud media menor de 4 m.</t>
  </si>
  <si>
    <t xml:space="preserve">mt07vau010b</t>
  </si>
  <si>
    <t xml:space="preserve">m</t>
  </si>
  <si>
    <t xml:space="preserve">Vigueta pretensada, T-18, con una longitud media entre 4 y 5 m.</t>
  </si>
  <si>
    <t xml:space="preserve">mt07vau010c</t>
  </si>
  <si>
    <t xml:space="preserve">m</t>
  </si>
  <si>
    <t xml:space="preserve">Vigueta pretensada, T-18, con una longitud media entre 5 y 6 m.</t>
  </si>
  <si>
    <t xml:space="preserve">mt07vau010d</t>
  </si>
  <si>
    <t xml:space="preserve">m</t>
  </si>
  <si>
    <t xml:space="preserve">Vigueta pretensada, T-18, con una longitud media mayor de 6 m.</t>
  </si>
  <si>
    <t xml:space="preserve">mt07aco110g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</si>
  <si>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</si>
  <si>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</si>
  <si>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</si>
  <si>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</si>
  <si>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</si>
  <si>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mt07ame120aa</t>
  </si>
  <si>
    <t xml:space="preserve">m²</t>
  </si>
  <si>
    <t xml:space="preserve">Malla soldada tipo 6x6 10/10 de acero Grado 70, con varillas lisas espaciadas 15,24x15,24 cm de 3,43 mm de diámetro, según ASTM A 185 y ASTM A 497.</t>
  </si>
  <si>
    <t xml:space="preserve">mt01arg000i</t>
  </si>
  <si>
    <t xml:space="preserve">m³</t>
  </si>
  <si>
    <t xml:space="preserve">Arena cribada.</t>
  </si>
  <si>
    <t xml:space="preserve">mt01arg001ie</t>
  </si>
  <si>
    <t xml:space="preserve">m³</t>
  </si>
  <si>
    <t xml:space="preserve">Agregado grueso homogeneizado, de tamaño máximo 12,5 mm.</t>
  </si>
  <si>
    <t xml:space="preserve">mt08cem000i</t>
  </si>
  <si>
    <t xml:space="preserve">kg</t>
  </si>
  <si>
    <t xml:space="preserve">Cemento gris en sacos.</t>
  </si>
  <si>
    <t xml:space="preserve">mt08cur020a</t>
  </si>
  <si>
    <t xml:space="preserve">l</t>
  </si>
  <si>
    <t xml:space="preserve">Agente filmógeno, para el curado de concretos y morteros.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</si>
  <si>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</si>
  <si>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</si>
  <si>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</si>
  <si>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</si>
  <si>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</si>
  <si>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</si>
  <si>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</si>
  <si>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</si>
  <si>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</si>
  <si>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Armador de encofrados.</t>
  </si>
  <si>
    <t xml:space="preserve">mo091</t>
  </si>
  <si>
    <t xml:space="preserve">h</t>
  </si>
  <si>
    <t xml:space="preserve">Ayudante de armador de encofrados.</t>
  </si>
  <si>
    <t xml:space="preserve">mo043</t>
  </si>
  <si>
    <t xml:space="preserve">h</t>
  </si>
  <si>
    <t xml:space="preserve">Armador de hierro.</t>
  </si>
  <si>
    <t xml:space="preserve">mo090</t>
  </si>
  <si>
    <t xml:space="preserve">h</t>
  </si>
  <si>
    <t xml:space="preserve">Ayudante de armador de hierro.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</si>
  <si>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</si>
  <si>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</si>
  <si>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</si>
  <si>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</si>
  <si>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</si>
  <si>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Peón especializado de albañilería.</t>
  </si>
  <si>
    <t xml:space="preserve">mo045</t>
  </si>
  <si>
    <t xml:space="preserve">h</t>
  </si>
  <si>
    <t xml:space="preserve">Armador, en trabajos de colocación del concreto.</t>
  </si>
  <si>
    <t xml:space="preserve">mo092</t>
  </si>
  <si>
    <t xml:space="preserve">h</t>
  </si>
  <si>
    <t xml:space="preserve">Ayudante de armador, en trabajos de colocación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</si>
  <si>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</si>
  <si>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</si>
  <si>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</si>
  <si>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</si>
  <si>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38,73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</si>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</sst>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7.31" customWidth="1"/>
    <col min="4" max="4" width="68.17" customWidth="1"/>
    <col min="5" max="5" width="15.30" customWidth="1"/>
    <col min="6" max="6" width="13.60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0.026</v>
      </c>
      <c r="F10" s="12">
        <v>38.26</v>
      </c>
      <c r="G10" s="12">
        <f ca="1">ROUND(INDIRECT(ADDRESS(ROW()+(0), COLUMN()+(-2), 1))*INDIRECT(ADDRESS(ROW()+(0), COLUMN()+(-1), 1)), 2)</f>
        <v>0.99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0.028</v>
      </c>
      <c r="F11" s="12">
        <v>1160.5</v>
      </c>
      <c r="G11" s="12">
        <f ca="1">ROUND(INDIRECT(ADDRESS(ROW()+(0), COLUMN()+(-2), 1))*INDIRECT(ADDRESS(ROW()+(0), COLUMN()+(-1), 1)), 2)</f>
        <v>32.49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0.003</v>
      </c>
      <c r="F12" s="12">
        <v>9067.18</v>
      </c>
      <c r="G12" s="12">
        <f ca="1">ROUND(INDIRECT(ADDRESS(ROW()+(0), COLUMN()+(-2), 1))*INDIRECT(ADDRESS(ROW()+(0), COLUMN()+(-1), 1)), 2)</f>
        <v>27.2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0.04</v>
      </c>
      <c r="F13" s="12">
        <v>223.17</v>
      </c>
      <c r="G13" s="12">
        <f ca="1">ROUND(INDIRECT(ADDRESS(ROW()+(0), COLUMN()+(-2), 1))*INDIRECT(ADDRESS(ROW()+(0), COLUMN()+(-1), 1)), 2)</f>
        <v>8.93</v>
      </c>
    </row>
    <row r="14" spans="1:7" ht="24.00" thickBot="1" customHeight="1">
      <c r="A14" s="1" t="s">
        <v>24</v>
      </c>
      <c r="B14" s="1"/>
      <c r="C14" s="10" t="s">
        <v>25</v>
      </c>
      <c r="D14" s="1" t="s">
        <v>26</v>
      </c>
      <c r="E14" s="11">
        <v>0.03</v>
      </c>
      <c r="F14" s="12">
        <v>46.02</v>
      </c>
      <c r="G14" s="12">
        <f ca="1">ROUND(INDIRECT(ADDRESS(ROW()+(0), COLUMN()+(-2), 1))*INDIRECT(ADDRESS(ROW()+(0), COLUMN()+(-1), 1)), 2)</f>
        <v>1.38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5.25</v>
      </c>
      <c r="F15" s="12">
        <v>22</v>
      </c>
      <c r="G15" s="12">
        <f ca="1">ROUND(INDIRECT(ADDRESS(ROW()+(0), COLUMN()+(-2), 1))*INDIRECT(ADDRESS(ROW()+(0), COLUMN()+(-1), 1)), 2)</f>
        <v>115.5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0.165</v>
      </c>
      <c r="F16" s="12">
        <v>134.6</v>
      </c>
      <c r="G16" s="12">
        <f ca="1">ROUND(INDIRECT(ADDRESS(ROW()+(0), COLUMN()+(-2), 1))*INDIRECT(ADDRESS(ROW()+(0), COLUMN()+(-1), 1)), 2)</f>
        <v>22.21</v>
      </c>
    </row>
    <row r="17" spans="1:7" ht="13.50" thickBot="1" customHeight="1">
      <c r="A17" s="1" t="s">
        <v>33</v>
      </c>
      <c r="B17" s="1"/>
      <c r="C17" s="10" t="s">
        <v>34</v>
      </c>
      <c r="D17" s="1" t="s">
        <v>35</v>
      </c>
      <c r="E17" s="11">
        <v>0.908</v>
      </c>
      <c r="F17" s="12">
        <v>144.95</v>
      </c>
      <c r="G17" s="12">
        <f ca="1">ROUND(INDIRECT(ADDRESS(ROW()+(0), COLUMN()+(-2), 1))*INDIRECT(ADDRESS(ROW()+(0), COLUMN()+(-1), 1)), 2)</f>
        <v>131.61</v>
      </c>
    </row>
    <row r="18" spans="1:7" ht="13.50" thickBot="1" customHeight="1">
      <c r="A18" s="1" t="s">
        <v>36</v>
      </c>
      <c r="B18" s="1"/>
      <c r="C18" s="10" t="s">
        <v>37</v>
      </c>
      <c r="D18" s="1" t="s">
        <v>38</v>
      </c>
      <c r="E18" s="11">
        <v>0.495</v>
      </c>
      <c r="F18" s="12">
        <v>152.72</v>
      </c>
      <c r="G18" s="12">
        <f ca="1">ROUND(INDIRECT(ADDRESS(ROW()+(0), COLUMN()+(-2), 1))*INDIRECT(ADDRESS(ROW()+(0), COLUMN()+(-1), 1)), 2)</f>
        <v>75.6</v>
      </c>
    </row>
    <row r="19" spans="1:7" ht="13.50" thickBot="1" customHeight="1">
      <c r="A19" s="1" t="s">
        <v>39</v>
      </c>
      <c r="B19" s="1"/>
      <c r="C19" s="10" t="s">
        <v>40</v>
      </c>
      <c r="D19" s="1" t="s">
        <v>41</v>
      </c>
      <c r="E19" s="11">
        <v>0.083</v>
      </c>
      <c r="F19" s="12">
        <v>188.95</v>
      </c>
      <c r="G19" s="12">
        <f ca="1">ROUND(INDIRECT(ADDRESS(ROW()+(0), COLUMN()+(-2), 1))*INDIRECT(ADDRESS(ROW()+(0), COLUMN()+(-1), 1)), 2)</f>
        <v>15.68</v>
      </c>
    </row>
    <row r="20" spans="1:7" ht="24.00" thickBot="1" customHeight="1">
      <c r="A20" s="1" t="s">
        <v>42</v>
      </c>
      <c r="B20" s="1"/>
      <c r="C20" s="10" t="s">
        <v>43</v>
      </c>
      <c r="D20" s="1" t="s">
        <v>44</v>
      </c>
      <c r="E20" s="11">
        <v>6.3</v>
      </c>
      <c r="F20" s="12">
        <v>23.63</v>
      </c>
      <c r="G20" s="12">
        <f ca="1">ROUND(INDIRECT(ADDRESS(ROW()+(0), COLUMN()+(-2), 1))*INDIRECT(ADDRESS(ROW()+(0), COLUMN()+(-1), 1)), 2)</f>
        <v>148.87</v>
      </c>
    </row>
    <row r="21" spans="1:7" ht="13.50" thickBot="1" customHeight="1">
      <c r="A21" s="1" t="s">
        <v>45</v>
      </c>
      <c r="B21" s="1"/>
      <c r="C21" s="10" t="s">
        <v>46</v>
      </c>
      <c r="D21" s="1" t="s">
        <v>47</v>
      </c>
      <c r="E21" s="11">
        <v>0.072</v>
      </c>
      <c r="F21" s="12">
        <v>38.26</v>
      </c>
      <c r="G21" s="12">
        <f ca="1">ROUND(INDIRECT(ADDRESS(ROW()+(0), COLUMN()+(-2), 1))*INDIRECT(ADDRESS(ROW()+(0), COLUMN()+(-1), 1)), 2)</f>
        <v>2.75</v>
      </c>
    </row>
    <row r="22" spans="1:7" ht="24.00" thickBot="1" customHeight="1">
      <c r="A22" s="1" t="s">
        <v>48</v>
      </c>
      <c r="B22" s="1"/>
      <c r="C22" s="10" t="s">
        <v>49</v>
      </c>
      <c r="D22" s="1" t="s">
        <v>50</v>
      </c>
      <c r="E22" s="11">
        <v>1.1</v>
      </c>
      <c r="F22" s="12">
        <v>21.74</v>
      </c>
      <c r="G22" s="12">
        <f ca="1">ROUND(INDIRECT(ADDRESS(ROW()+(0), COLUMN()+(-2), 1))*INDIRECT(ADDRESS(ROW()+(0), COLUMN()+(-1), 1)), 2)</f>
        <v>23.91</v>
      </c>
    </row>
    <row r="23" spans="1:7" ht="13.50" thickBot="1" customHeight="1">
      <c r="A23" s="1" t="s">
        <v>51</v>
      </c>
      <c r="B23" s="1"/>
      <c r="C23" s="10" t="s">
        <v>52</v>
      </c>
      <c r="D23" s="1" t="s">
        <v>53</v>
      </c>
      <c r="E23" s="11">
        <v>0.056</v>
      </c>
      <c r="F23" s="12">
        <v>346.29</v>
      </c>
      <c r="G23" s="12">
        <f ca="1">ROUND(INDIRECT(ADDRESS(ROW()+(0), COLUMN()+(-2), 1))*INDIRECT(ADDRESS(ROW()+(0), COLUMN()+(-1), 1)), 2)</f>
        <v>19.39</v>
      </c>
    </row>
    <row r="24" spans="1:7" ht="13.50" thickBot="1" customHeight="1">
      <c r="A24" s="1" t="s">
        <v>54</v>
      </c>
      <c r="B24" s="1"/>
      <c r="C24" s="10" t="s">
        <v>55</v>
      </c>
      <c r="D24" s="1" t="s">
        <v>56</v>
      </c>
      <c r="E24" s="11">
        <v>0.084</v>
      </c>
      <c r="F24" s="12">
        <v>317.9</v>
      </c>
      <c r="G24" s="12">
        <f ca="1">ROUND(INDIRECT(ADDRESS(ROW()+(0), COLUMN()+(-2), 1))*INDIRECT(ADDRESS(ROW()+(0), COLUMN()+(-1), 1)), 2)</f>
        <v>26.7</v>
      </c>
    </row>
    <row r="25" spans="1:7" ht="13.50" thickBot="1" customHeight="1">
      <c r="A25" s="1" t="s">
        <v>57</v>
      </c>
      <c r="B25" s="1"/>
      <c r="C25" s="10" t="s">
        <v>58</v>
      </c>
      <c r="D25" s="1" t="s">
        <v>59</v>
      </c>
      <c r="E25" s="11">
        <v>36.127</v>
      </c>
      <c r="F25" s="12">
        <v>4.16</v>
      </c>
      <c r="G25" s="12">
        <f ca="1">ROUND(INDIRECT(ADDRESS(ROW()+(0), COLUMN()+(-2), 1))*INDIRECT(ADDRESS(ROW()+(0), COLUMN()+(-1), 1)), 2)</f>
        <v>150.29</v>
      </c>
    </row>
    <row r="26" spans="1:7" ht="13.50" thickBot="1" customHeight="1">
      <c r="A26" s="1" t="s">
        <v>60</v>
      </c>
      <c r="B26" s="1"/>
      <c r="C26" s="10" t="s">
        <v>61</v>
      </c>
      <c r="D26" s="1" t="s">
        <v>62</v>
      </c>
      <c r="E26" s="13">
        <v>0.15</v>
      </c>
      <c r="F26" s="14">
        <v>39.83</v>
      </c>
      <c r="G26" s="14">
        <f ca="1">ROUND(INDIRECT(ADDRESS(ROW()+(0), COLUMN()+(-2), 1))*INDIRECT(ADDRESS(ROW()+(0), COLUMN()+(-1), 1)), 2)</f>
        <v>5.97</v>
      </c>
    </row>
    <row r="27" spans="1:7" ht="13.50" thickBot="1" customHeight="1">
      <c r="A27" s="15"/>
      <c r="B27" s="15"/>
      <c r="C27" s="15"/>
      <c r="D27" s="15"/>
      <c r="E27" s="9" t="s">
        <v>63</v>
      </c>
      <c r="F27" s="9"/>
      <c r="G2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1))), 2)</f>
        <v>809.47</v>
      </c>
    </row>
    <row r="28" spans="1:7" ht="13.50" thickBot="1" customHeight="1">
      <c r="A28" s="15">
        <v>2</v>
      </c>
      <c r="B28" s="15"/>
      <c r="C28" s="15"/>
      <c r="D28" s="18" t="s">
        <v>64</v>
      </c>
      <c r="E28" s="18"/>
      <c r="F28" s="15"/>
      <c r="G28" s="15"/>
    </row>
    <row r="29" spans="1:7" ht="13.50" thickBot="1" customHeight="1">
      <c r="A29" s="1" t="s">
        <v>65</v>
      </c>
      <c r="B29" s="1"/>
      <c r="C29" s="10" t="s">
        <v>66</v>
      </c>
      <c r="D29" s="1" t="s">
        <v>67</v>
      </c>
      <c r="E29" s="13">
        <v>0.07</v>
      </c>
      <c r="F29" s="14">
        <v>76.52</v>
      </c>
      <c r="G29" s="14">
        <f ca="1">ROUND(INDIRECT(ADDRESS(ROW()+(0), COLUMN()+(-2), 1))*INDIRECT(ADDRESS(ROW()+(0), COLUMN()+(-1), 1)), 2)</f>
        <v>5.36</v>
      </c>
    </row>
    <row r="30" spans="1:7" ht="13.50" thickBot="1" customHeight="1">
      <c r="A30" s="15"/>
      <c r="B30" s="15"/>
      <c r="C30" s="15"/>
      <c r="D30" s="15"/>
      <c r="E30" s="9" t="s">
        <v>68</v>
      </c>
      <c r="F30" s="9"/>
      <c r="G30" s="17">
        <f ca="1">ROUND(SUM(INDIRECT(ADDRESS(ROW()+(-1), COLUMN()+(0), 1))), 2)</f>
        <v>5.36</v>
      </c>
    </row>
    <row r="31" spans="1:7" ht="13.50" thickBot="1" customHeight="1">
      <c r="A31" s="15">
        <v>3</v>
      </c>
      <c r="B31" s="15"/>
      <c r="C31" s="15"/>
      <c r="D31" s="18" t="s">
        <v>69</v>
      </c>
      <c r="E31" s="18"/>
      <c r="F31" s="15"/>
      <c r="G31" s="15"/>
    </row>
    <row r="32" spans="1:7" ht="13.50" thickBot="1" customHeight="1">
      <c r="A32" s="1" t="s">
        <v>70</v>
      </c>
      <c r="B32" s="1"/>
      <c r="C32" s="10" t="s">
        <v>71</v>
      </c>
      <c r="D32" s="1" t="s">
        <v>72</v>
      </c>
      <c r="E32" s="11">
        <v>0.311</v>
      </c>
      <c r="F32" s="12">
        <v>125.49</v>
      </c>
      <c r="G32" s="12">
        <f ca="1">ROUND(INDIRECT(ADDRESS(ROW()+(0), COLUMN()+(-2), 1))*INDIRECT(ADDRESS(ROW()+(0), COLUMN()+(-1), 1)), 2)</f>
        <v>39.03</v>
      </c>
    </row>
    <row r="33" spans="1:7" ht="13.50" thickBot="1" customHeight="1">
      <c r="A33" s="1" t="s">
        <v>73</v>
      </c>
      <c r="B33" s="1"/>
      <c r="C33" s="10" t="s">
        <v>74</v>
      </c>
      <c r="D33" s="1" t="s">
        <v>75</v>
      </c>
      <c r="E33" s="11">
        <v>0.306</v>
      </c>
      <c r="F33" s="12">
        <v>93.75</v>
      </c>
      <c r="G33" s="12">
        <f ca="1">ROUND(INDIRECT(ADDRESS(ROW()+(0), COLUMN()+(-2), 1))*INDIRECT(ADDRESS(ROW()+(0), COLUMN()+(-1), 1)), 2)</f>
        <v>28.69</v>
      </c>
    </row>
    <row r="34" spans="1:7" ht="13.50" thickBot="1" customHeight="1">
      <c r="A34" s="1" t="s">
        <v>76</v>
      </c>
      <c r="B34" s="1"/>
      <c r="C34" s="10" t="s">
        <v>77</v>
      </c>
      <c r="D34" s="1" t="s">
        <v>78</v>
      </c>
      <c r="E34" s="11">
        <v>0.097</v>
      </c>
      <c r="F34" s="12">
        <v>125.49</v>
      </c>
      <c r="G34" s="12">
        <f ca="1">ROUND(INDIRECT(ADDRESS(ROW()+(0), COLUMN()+(-2), 1))*INDIRECT(ADDRESS(ROW()+(0), COLUMN()+(-1), 1)), 2)</f>
        <v>12.17</v>
      </c>
    </row>
    <row r="35" spans="1:7" ht="13.50" thickBot="1" customHeight="1">
      <c r="A35" s="1" t="s">
        <v>79</v>
      </c>
      <c r="B35" s="1"/>
      <c r="C35" s="10" t="s">
        <v>80</v>
      </c>
      <c r="D35" s="1" t="s">
        <v>81</v>
      </c>
      <c r="E35" s="11">
        <v>0.105</v>
      </c>
      <c r="F35" s="12">
        <v>93.75</v>
      </c>
      <c r="G35" s="12">
        <f ca="1">ROUND(INDIRECT(ADDRESS(ROW()+(0), COLUMN()+(-2), 1))*INDIRECT(ADDRESS(ROW()+(0), COLUMN()+(-1), 1)), 2)</f>
        <v>9.84</v>
      </c>
    </row>
    <row r="36" spans="1:7" ht="13.50" thickBot="1" customHeight="1">
      <c r="A36" s="1" t="s">
        <v>82</v>
      </c>
      <c r="B36" s="1"/>
      <c r="C36" s="10" t="s">
        <v>83</v>
      </c>
      <c r="D36" s="1" t="s">
        <v>84</v>
      </c>
      <c r="E36" s="11">
        <v>0.136</v>
      </c>
      <c r="F36" s="12">
        <v>86.84</v>
      </c>
      <c r="G36" s="12">
        <f ca="1">ROUND(INDIRECT(ADDRESS(ROW()+(0), COLUMN()+(-2), 1))*INDIRECT(ADDRESS(ROW()+(0), COLUMN()+(-1), 1)), 2)</f>
        <v>11.81</v>
      </c>
    </row>
    <row r="37" spans="1:7" ht="13.50" thickBot="1" customHeight="1">
      <c r="A37" s="1" t="s">
        <v>85</v>
      </c>
      <c r="B37" s="1"/>
      <c r="C37" s="10" t="s">
        <v>86</v>
      </c>
      <c r="D37" s="1" t="s">
        <v>87</v>
      </c>
      <c r="E37" s="11">
        <v>0.143</v>
      </c>
      <c r="F37" s="12">
        <v>88.28</v>
      </c>
      <c r="G37" s="12">
        <f ca="1">ROUND(INDIRECT(ADDRESS(ROW()+(0), COLUMN()+(-2), 1))*INDIRECT(ADDRESS(ROW()+(0), COLUMN()+(-1), 1)), 2)</f>
        <v>12.62</v>
      </c>
    </row>
    <row r="38" spans="1:7" ht="13.50" thickBot="1" customHeight="1">
      <c r="A38" s="1" t="s">
        <v>88</v>
      </c>
      <c r="B38" s="1"/>
      <c r="C38" s="10" t="s">
        <v>89</v>
      </c>
      <c r="D38" s="1" t="s">
        <v>90</v>
      </c>
      <c r="E38" s="11">
        <v>0.041</v>
      </c>
      <c r="F38" s="12">
        <v>125.49</v>
      </c>
      <c r="G38" s="12">
        <f ca="1">ROUND(INDIRECT(ADDRESS(ROW()+(0), COLUMN()+(-2), 1))*INDIRECT(ADDRESS(ROW()+(0), COLUMN()+(-1), 1)), 2)</f>
        <v>5.15</v>
      </c>
    </row>
    <row r="39" spans="1:7" ht="13.50" thickBot="1" customHeight="1">
      <c r="A39" s="1" t="s">
        <v>91</v>
      </c>
      <c r="B39" s="1"/>
      <c r="C39" s="10" t="s">
        <v>92</v>
      </c>
      <c r="D39" s="1" t="s">
        <v>93</v>
      </c>
      <c r="E39" s="13">
        <v>0.162</v>
      </c>
      <c r="F39" s="14">
        <v>93.75</v>
      </c>
      <c r="G39" s="14">
        <f ca="1">ROUND(INDIRECT(ADDRESS(ROW()+(0), COLUMN()+(-2), 1))*INDIRECT(ADDRESS(ROW()+(0), COLUMN()+(-1), 1)), 2)</f>
        <v>15.19</v>
      </c>
    </row>
    <row r="40" spans="1:7" ht="13.50" thickBot="1" customHeight="1">
      <c r="A40" s="15"/>
      <c r="B40" s="15"/>
      <c r="C40" s="15"/>
      <c r="D40" s="15"/>
      <c r="E40" s="9" t="s">
        <v>94</v>
      </c>
      <c r="F40" s="9"/>
      <c r="G4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134.5</v>
      </c>
    </row>
    <row r="41" spans="1:7" ht="13.50" thickBot="1" customHeight="1">
      <c r="A41" s="15">
        <v>4</v>
      </c>
      <c r="B41" s="15"/>
      <c r="C41" s="15"/>
      <c r="D41" s="18" t="s">
        <v>95</v>
      </c>
      <c r="E41" s="18"/>
      <c r="F41" s="15"/>
      <c r="G41" s="15"/>
    </row>
    <row r="42" spans="1:7" ht="13.50" thickBot="1" customHeight="1">
      <c r="A42" s="19"/>
      <c r="B42" s="19"/>
      <c r="C42" s="20" t="s">
        <v>96</v>
      </c>
      <c r="D42" s="19" t="s">
        <v>97</v>
      </c>
      <c r="E42" s="13">
        <v>2</v>
      </c>
      <c r="F42" s="14">
        <f ca="1">ROUND(SUM(INDIRECT(ADDRESS(ROW()+(-2), COLUMN()+(1), 1)),INDIRECT(ADDRESS(ROW()+(-12), COLUMN()+(1), 1)),INDIRECT(ADDRESS(ROW()+(-15), COLUMN()+(1), 1))), 2)</f>
        <v>949.33</v>
      </c>
      <c r="G42" s="14">
        <f ca="1">ROUND(INDIRECT(ADDRESS(ROW()+(0), COLUMN()+(-2), 1))*INDIRECT(ADDRESS(ROW()+(0), COLUMN()+(-1), 1))/100, 2)</f>
        <v>18.99</v>
      </c>
    </row>
    <row r="43" spans="1:7" ht="13.50" thickBot="1" customHeight="1">
      <c r="A43" s="21" t="s">
        <v>98</v>
      </c>
      <c r="B43" s="21"/>
      <c r="C43" s="22"/>
      <c r="D43" s="23"/>
      <c r="E43" s="24" t="s">
        <v>99</v>
      </c>
      <c r="F43" s="25"/>
      <c r="G43" s="26">
        <f ca="1">ROUND(SUM(INDIRECT(ADDRESS(ROW()+(-1), COLUMN()+(0), 1)),INDIRECT(ADDRESS(ROW()+(-3), COLUMN()+(0), 1)),INDIRECT(ADDRESS(ROW()+(-13), COLUMN()+(0), 1)),INDIRECT(ADDRESS(ROW()+(-16), COLUMN()+(0), 1))), 2)</f>
        <v>968.32</v>
      </c>
    </row>
  </sheetData>
  <mergeCells count="47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E27:F27"/>
    <mergeCell ref="A28:B28"/>
    <mergeCell ref="D28:E28"/>
    <mergeCell ref="A29:B29"/>
    <mergeCell ref="A30:B30"/>
    <mergeCell ref="E30:F30"/>
    <mergeCell ref="A31:B31"/>
    <mergeCell ref="D31:E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E40:F40"/>
    <mergeCell ref="A41:B41"/>
    <mergeCell ref="D41:E41"/>
    <mergeCell ref="A42:B42"/>
    <mergeCell ref="A43:D43"/>
    <mergeCell ref="E43:F43"/>
  </mergeCells>
  <pageMargins left="0.147638" right="0.147638" top="0.206693" bottom="0.206693" header="0.0" footer="0.0"/>
  <pageSetup paperSize="9" orientation="portrait"/>
  <rowBreaks count="0" manualBreakCount="0">
    </rowBreaks>
</worksheet>
</file>