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<sst xmlns="http://schemas.openxmlformats.org/spreadsheetml/2006/main" count="91" uniqueCount="91">
  <si>
    <t xml:space="preserve"/>
  </si>
  <si>
    <t xml:space="preserve">EHL010</t>
  </si>
  <si>
    <t xml:space="preserve">m²</t>
  </si>
  <si>
    <t xml:space="preserve">Losa maciza.</t>
  </si>
  <si>
    <r>
      <rPr>
        <sz val="8.25"/>
        <color rgb="FF000000"/>
        <rFont val="Arial"/>
        <family val="2"/>
      </rPr>
      <t xml:space="preserve">Losa maciza de concreto reforzado, horizontal, con altura libre de planta de hasta 3 m, canto 24 cm, realizada con concreto f'c=210 kg/cm² (3000 psi), clase de exposición F0 S0 P0 C0, tamaño máximo del agregado 12,5 mm, consistencia blanda, mezclado en obra, y fundido con medios manuales, y acero Grado 60 (fy=4200 kg/cm²), con una cuantía aproximada de 21 kg/m²; montaje y desmontaje de sistema de encofrado continuo, con acabado para revestir, formado por: superficie encofrante de tableros de madera tratada, reforzados con varillas y perfiles, amortizables en 25 usos; estructura soporte horizontal de sopandas metálicas y accesorios de montaje, amortizables en 150 usos y estructura soporte vertical de puntales metálicos, amortizables en 150 usos. Incluso nervaduras y zunchos perimetrales de planta y huecos, alambre de atar, separadores, aplicación de líquido desencofrante y agente filmógeno, para el curado de concretos y morteros. El precio incluye el corte, doblado y conformado de la armadura en taller de obra y el montaje en el lugar definitivo de su colocación en obra, pero no incluye las columnas.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</si>
  <si>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</si>
  <si>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</si>
  <si>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</si>
  <si>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</si>
  <si>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</si>
  <si>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</si>
  <si>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</si>
  <si>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</si>
  <si>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</si>
  <si>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</si>
  <si>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</si>
  <si>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</si>
  <si>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removible,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</si>
  <si>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</si>
  <si>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</si>
  <si>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</si>
  <si>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</si>
  <si>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</si>
  <si>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</si>
  <si>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</si>
  <si>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</si>
  <si>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</si>
  <si>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</si>
  <si>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</si>
  <si>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</si>
  <si>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mt07aco020h</t>
  </si>
  <si>
    <t xml:space="preserve">Ud</t>
  </si>
  <si>
    <t xml:space="preserve">Separador homologado para losas macizas.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</si>
  <si>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</si>
  <si>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</si>
  <si>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</si>
  <si>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</si>
  <si>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</si>
  <si>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</si>
  <si>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</si>
  <si>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</si>
  <si>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</si>
  <si>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</si>
  <si>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</si>
  <si>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</si>
  <si>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</si>
  <si>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</si>
  <si>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</si>
  <si>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</si>
  <si>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</si>
  <si>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</si>
  <si>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mt08cur020a</t>
  </si>
  <si>
    <t xml:space="preserve">l</t>
  </si>
  <si>
    <t xml:space="preserve">Agente filmógeno, para el curado de concretos y morteros.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</si>
  <si>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</si>
  <si>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</si>
  <si>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</si>
  <si>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</si>
  <si>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</si>
  <si>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</si>
  <si>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</si>
  <si>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</si>
  <si>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</si>
  <si>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Armador de encofrados.</t>
  </si>
  <si>
    <t xml:space="preserve">mo091</t>
  </si>
  <si>
    <t xml:space="preserve">h</t>
  </si>
  <si>
    <t xml:space="preserve">Ayudante de armador de encofrados.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</si>
  <si>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</si>
  <si>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</si>
  <si>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</si>
  <si>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</si>
  <si>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</si>
  <si>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</si>
  <si>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</si>
  <si>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</si>
  <si>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</si>
  <si>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</si>
  <si>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</si>
  <si>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</si>
  <si>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</si>
  <si>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</si>
  <si>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</si>
  <si>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</si>
  <si>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</si>
  <si>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</si>
  <si>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</si>
  <si>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</si>
  <si>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</si>
  <si>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</si>
  <si>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76,56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</si>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</sst>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9.53" customWidth="1"/>
    <col min="6" max="6" width="15.30" customWidth="1"/>
    <col min="7" max="7" width="13.60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0.044</v>
      </c>
      <c r="G10" s="12">
        <v>1160.5</v>
      </c>
      <c r="H10" s="12">
        <f ca="1">ROUND(INDIRECT(ADDRESS(ROW()+(0), COLUMN()+(-2), 1))*INDIRECT(ADDRESS(ROW()+(0), COLUMN()+(-1), 1)), 2)</f>
        <v>51.06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2601.55</v>
      </c>
      <c r="H11" s="12">
        <f ca="1">ROUND(INDIRECT(ADDRESS(ROW()+(0), COLUMN()+(-2), 1))*INDIRECT(ADDRESS(ROW()+(0), COLUMN()+(-1), 1)), 2)</f>
        <v>18.21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0.027</v>
      </c>
      <c r="G12" s="12">
        <v>491.05</v>
      </c>
      <c r="H12" s="12">
        <f ca="1">ROUND(INDIRECT(ADDRESS(ROW()+(0), COLUMN()+(-2), 1))*INDIRECT(ADDRESS(ROW()+(0), COLUMN()+(-1), 1)), 2)</f>
        <v>13.26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0.003</v>
      </c>
      <c r="G13" s="12">
        <v>9067.18</v>
      </c>
      <c r="H13" s="12">
        <f ca="1">ROUND(INDIRECT(ADDRESS(ROW()+(0), COLUMN()+(-2), 1))*INDIRECT(ADDRESS(ROW()+(0), COLUMN()+(-1), 1)), 2)</f>
        <v>27.2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0.04</v>
      </c>
      <c r="G14" s="12">
        <v>223.17</v>
      </c>
      <c r="H14" s="12">
        <f ca="1">ROUND(INDIRECT(ADDRESS(ROW()+(0), COLUMN()+(-2), 1))*INDIRECT(ADDRESS(ROW()+(0), COLUMN()+(-1), 1)), 2)</f>
        <v>8.93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0.03</v>
      </c>
      <c r="G15" s="12">
        <v>46.02</v>
      </c>
      <c r="H15" s="12">
        <f ca="1">ROUND(INDIRECT(ADDRESS(ROW()+(0), COLUMN()+(-2), 1))*INDIRECT(ADDRESS(ROW()+(0), COLUMN()+(-1), 1)), 2)</f>
        <v>1.38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3</v>
      </c>
      <c r="G16" s="12">
        <v>2.26</v>
      </c>
      <c r="H16" s="12">
        <f ca="1">ROUND(INDIRECT(ADDRESS(ROW()+(0), COLUMN()+(-2), 1))*INDIRECT(ADDRESS(ROW()+(0), COLUMN()+(-1), 1)), 2)</f>
        <v>6.78</v>
      </c>
    </row>
    <row r="17" spans="1:8" ht="24.0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22.05</v>
      </c>
      <c r="G17" s="12">
        <v>23.63</v>
      </c>
      <c r="H17" s="12">
        <f ca="1">ROUND(INDIRECT(ADDRESS(ROW()+(0), COLUMN()+(-2), 1))*INDIRECT(ADDRESS(ROW()+(0), COLUMN()+(-1), 1)), 2)</f>
        <v>521.04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0.294</v>
      </c>
      <c r="G18" s="12">
        <v>38.26</v>
      </c>
      <c r="H18" s="12">
        <f ca="1">ROUND(INDIRECT(ADDRESS(ROW()+(0), COLUMN()+(-2), 1))*INDIRECT(ADDRESS(ROW()+(0), COLUMN()+(-1), 1)), 2)</f>
        <v>11.25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0.054</v>
      </c>
      <c r="G19" s="12">
        <v>38.26</v>
      </c>
      <c r="H19" s="12">
        <f ca="1">ROUND(INDIRECT(ADDRESS(ROW()+(0), COLUMN()+(-2), 1))*INDIRECT(ADDRESS(ROW()+(0), COLUMN()+(-1), 1)), 2)</f>
        <v>2.07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0.14</v>
      </c>
      <c r="G20" s="12">
        <v>346.29</v>
      </c>
      <c r="H20" s="12">
        <f ca="1">ROUND(INDIRECT(ADDRESS(ROW()+(0), COLUMN()+(-2), 1))*INDIRECT(ADDRESS(ROW()+(0), COLUMN()+(-1), 1)), 2)</f>
        <v>48.48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0.21</v>
      </c>
      <c r="G21" s="12">
        <v>317.9</v>
      </c>
      <c r="H21" s="12">
        <f ca="1">ROUND(INDIRECT(ADDRESS(ROW()+(0), COLUMN()+(-2), 1))*INDIRECT(ADDRESS(ROW()+(0), COLUMN()+(-1), 1)), 2)</f>
        <v>66.76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90.317</v>
      </c>
      <c r="G22" s="12">
        <v>4.16</v>
      </c>
      <c r="H22" s="12">
        <f ca="1">ROUND(INDIRECT(ADDRESS(ROW()+(0), COLUMN()+(-2), 1))*INDIRECT(ADDRESS(ROW()+(0), COLUMN()+(-1), 1)), 2)</f>
        <v>375.72</v>
      </c>
    </row>
    <row r="23" spans="1:8" ht="13.5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3">
        <v>0.15</v>
      </c>
      <c r="G23" s="14">
        <v>39.83</v>
      </c>
      <c r="H23" s="14">
        <f ca="1">ROUND(INDIRECT(ADDRESS(ROW()+(0), COLUMN()+(-2), 1))*INDIRECT(ADDRESS(ROW()+(0), COLUMN()+(-1), 1)), 2)</f>
        <v>5.97</v>
      </c>
    </row>
    <row r="24" spans="1:8" ht="13.50" thickBot="1" customHeight="1">
      <c r="A24" s="15"/>
      <c r="B24" s="15"/>
      <c r="C24" s="15"/>
      <c r="D24" s="15"/>
      <c r="E24" s="15"/>
      <c r="F24" s="9" t="s">
        <v>54</v>
      </c>
      <c r="G24" s="9"/>
      <c r="H2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1158.11</v>
      </c>
    </row>
    <row r="25" spans="1:8" ht="13.50" thickBot="1" customHeight="1">
      <c r="A25" s="15">
        <v>2</v>
      </c>
      <c r="B25" s="15"/>
      <c r="C25" s="15"/>
      <c r="D25" s="15"/>
      <c r="E25" s="18" t="s">
        <v>55</v>
      </c>
      <c r="F25" s="18"/>
      <c r="G25" s="15"/>
      <c r="H25" s="15"/>
    </row>
    <row r="26" spans="1:8" ht="13.50" thickBot="1" customHeight="1">
      <c r="A26" s="1" t="s">
        <v>56</v>
      </c>
      <c r="B26" s="1"/>
      <c r="C26" s="10" t="s">
        <v>57</v>
      </c>
      <c r="D26" s="10"/>
      <c r="E26" s="1" t="s">
        <v>58</v>
      </c>
      <c r="F26" s="13">
        <v>0.175</v>
      </c>
      <c r="G26" s="14">
        <v>76.52</v>
      </c>
      <c r="H26" s="14">
        <f ca="1">ROUND(INDIRECT(ADDRESS(ROW()+(0), COLUMN()+(-2), 1))*INDIRECT(ADDRESS(ROW()+(0), COLUMN()+(-1), 1)), 2)</f>
        <v>13.39</v>
      </c>
    </row>
    <row r="27" spans="1:8" ht="13.50" thickBot="1" customHeight="1">
      <c r="A27" s="15"/>
      <c r="B27" s="15"/>
      <c r="C27" s="15"/>
      <c r="D27" s="15"/>
      <c r="E27" s="15"/>
      <c r="F27" s="9" t="s">
        <v>59</v>
      </c>
      <c r="G27" s="9"/>
      <c r="H27" s="17">
        <f ca="1">ROUND(SUM(INDIRECT(ADDRESS(ROW()+(-1), COLUMN()+(0), 1))), 2)</f>
        <v>13.39</v>
      </c>
    </row>
    <row r="28" spans="1:8" ht="13.50" thickBot="1" customHeight="1">
      <c r="A28" s="15">
        <v>3</v>
      </c>
      <c r="B28" s="15"/>
      <c r="C28" s="15"/>
      <c r="D28" s="15"/>
      <c r="E28" s="18" t="s">
        <v>60</v>
      </c>
      <c r="F28" s="18"/>
      <c r="G28" s="15"/>
      <c r="H28" s="15"/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0.675</v>
      </c>
      <c r="G29" s="12">
        <v>125.49</v>
      </c>
      <c r="H29" s="12">
        <f ca="1">ROUND(INDIRECT(ADDRESS(ROW()+(0), COLUMN()+(-2), 1))*INDIRECT(ADDRESS(ROW()+(0), COLUMN()+(-1), 1)), 2)</f>
        <v>84.71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0.675</v>
      </c>
      <c r="G30" s="12">
        <v>93.75</v>
      </c>
      <c r="H30" s="12">
        <f ca="1">ROUND(INDIRECT(ADDRESS(ROW()+(0), COLUMN()+(-2), 1))*INDIRECT(ADDRESS(ROW()+(0), COLUMN()+(-1), 1)), 2)</f>
        <v>63.28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0.397</v>
      </c>
      <c r="G31" s="12">
        <v>125.49</v>
      </c>
      <c r="H31" s="12">
        <f ca="1">ROUND(INDIRECT(ADDRESS(ROW()+(0), COLUMN()+(-2), 1))*INDIRECT(ADDRESS(ROW()+(0), COLUMN()+(-1), 1)), 2)</f>
        <v>49.82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1">
        <v>0.369</v>
      </c>
      <c r="G32" s="12">
        <v>93.75</v>
      </c>
      <c r="H32" s="12">
        <f ca="1">ROUND(INDIRECT(ADDRESS(ROW()+(0), COLUMN()+(-2), 1))*INDIRECT(ADDRESS(ROW()+(0), COLUMN()+(-1), 1)), 2)</f>
        <v>34.59</v>
      </c>
    </row>
    <row r="33" spans="1:8" ht="13.50" thickBot="1" customHeight="1">
      <c r="A33" s="1" t="s">
        <v>73</v>
      </c>
      <c r="B33" s="1"/>
      <c r="C33" s="10" t="s">
        <v>74</v>
      </c>
      <c r="D33" s="10"/>
      <c r="E33" s="1" t="s">
        <v>75</v>
      </c>
      <c r="F33" s="11">
        <v>0.34</v>
      </c>
      <c r="G33" s="12">
        <v>86.84</v>
      </c>
      <c r="H33" s="12">
        <f ca="1">ROUND(INDIRECT(ADDRESS(ROW()+(0), COLUMN()+(-2), 1))*INDIRECT(ADDRESS(ROW()+(0), COLUMN()+(-1), 1)), 2)</f>
        <v>29.53</v>
      </c>
    </row>
    <row r="34" spans="1:8" ht="13.50" thickBot="1" customHeight="1">
      <c r="A34" s="1" t="s">
        <v>76</v>
      </c>
      <c r="B34" s="1"/>
      <c r="C34" s="10" t="s">
        <v>77</v>
      </c>
      <c r="D34" s="10"/>
      <c r="E34" s="1" t="s">
        <v>78</v>
      </c>
      <c r="F34" s="11">
        <v>0.356</v>
      </c>
      <c r="G34" s="12">
        <v>88.28</v>
      </c>
      <c r="H34" s="12">
        <f ca="1">ROUND(INDIRECT(ADDRESS(ROW()+(0), COLUMN()+(-2), 1))*INDIRECT(ADDRESS(ROW()+(0), COLUMN()+(-1), 1)), 2)</f>
        <v>31.43</v>
      </c>
    </row>
    <row r="35" spans="1:8" ht="13.50" thickBot="1" customHeight="1">
      <c r="A35" s="1" t="s">
        <v>79</v>
      </c>
      <c r="B35" s="1"/>
      <c r="C35" s="10" t="s">
        <v>80</v>
      </c>
      <c r="D35" s="10"/>
      <c r="E35" s="1" t="s">
        <v>81</v>
      </c>
      <c r="F35" s="11">
        <v>0.071</v>
      </c>
      <c r="G35" s="12">
        <v>125.49</v>
      </c>
      <c r="H35" s="12">
        <f ca="1">ROUND(INDIRECT(ADDRESS(ROW()+(0), COLUMN()+(-2), 1))*INDIRECT(ADDRESS(ROW()+(0), COLUMN()+(-1), 1)), 2)</f>
        <v>8.91</v>
      </c>
    </row>
    <row r="36" spans="1:8" ht="13.50" thickBot="1" customHeight="1">
      <c r="A36" s="1" t="s">
        <v>82</v>
      </c>
      <c r="B36" s="1"/>
      <c r="C36" s="10" t="s">
        <v>83</v>
      </c>
      <c r="D36" s="10"/>
      <c r="E36" s="1" t="s">
        <v>84</v>
      </c>
      <c r="F36" s="13">
        <v>0.292</v>
      </c>
      <c r="G36" s="14">
        <v>93.75</v>
      </c>
      <c r="H36" s="14">
        <f ca="1">ROUND(INDIRECT(ADDRESS(ROW()+(0), COLUMN()+(-2), 1))*INDIRECT(ADDRESS(ROW()+(0), COLUMN()+(-1), 1)), 2)</f>
        <v>27.38</v>
      </c>
    </row>
    <row r="37" spans="1:8" ht="13.50" thickBot="1" customHeight="1">
      <c r="A37" s="15"/>
      <c r="B37" s="15"/>
      <c r="C37" s="15"/>
      <c r="D37" s="15"/>
      <c r="E37" s="15"/>
      <c r="F37" s="9" t="s">
        <v>85</v>
      </c>
      <c r="G37" s="9"/>
      <c r="H3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329.65</v>
      </c>
    </row>
    <row r="38" spans="1:8" ht="13.50" thickBot="1" customHeight="1">
      <c r="A38" s="15">
        <v>4</v>
      </c>
      <c r="B38" s="15"/>
      <c r="C38" s="15"/>
      <c r="D38" s="15"/>
      <c r="E38" s="18" t="s">
        <v>86</v>
      </c>
      <c r="F38" s="18"/>
      <c r="G38" s="15"/>
      <c r="H38" s="15"/>
    </row>
    <row r="39" spans="1:8" ht="13.50" thickBot="1" customHeight="1">
      <c r="A39" s="19"/>
      <c r="B39" s="19"/>
      <c r="C39" s="20" t="s">
        <v>87</v>
      </c>
      <c r="D39" s="20"/>
      <c r="E39" s="19" t="s">
        <v>88</v>
      </c>
      <c r="F39" s="13">
        <v>2</v>
      </c>
      <c r="G39" s="14">
        <f ca="1">ROUND(SUM(INDIRECT(ADDRESS(ROW()+(-2), COLUMN()+(1), 1)),INDIRECT(ADDRESS(ROW()+(-12), COLUMN()+(1), 1)),INDIRECT(ADDRESS(ROW()+(-15), COLUMN()+(1), 1))), 2)</f>
        <v>1501.15</v>
      </c>
      <c r="H39" s="14">
        <f ca="1">ROUND(INDIRECT(ADDRESS(ROW()+(0), COLUMN()+(-2), 1))*INDIRECT(ADDRESS(ROW()+(0), COLUMN()+(-1), 1))/100, 2)</f>
        <v>30.02</v>
      </c>
    </row>
    <row r="40" spans="1:8" ht="13.50" thickBot="1" customHeight="1">
      <c r="A40" s="21" t="s">
        <v>89</v>
      </c>
      <c r="B40" s="21"/>
      <c r="C40" s="22"/>
      <c r="D40" s="22"/>
      <c r="E40" s="23"/>
      <c r="F40" s="24" t="s">
        <v>90</v>
      </c>
      <c r="G40" s="25"/>
      <c r="H40" s="26">
        <f ca="1">ROUND(SUM(INDIRECT(ADDRESS(ROW()+(-1), COLUMN()+(0), 1)),INDIRECT(ADDRESS(ROW()+(-3), COLUMN()+(0), 1)),INDIRECT(ADDRESS(ROW()+(-13), COLUMN()+(0), 1)),INDIRECT(ADDRESS(ROW()+(-16), COLUMN()+(0), 1))), 2)</f>
        <v>1531.17</v>
      </c>
    </row>
  </sheetData>
  <mergeCells count="7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F27:G27"/>
    <mergeCell ref="A28:B28"/>
    <mergeCell ref="C28:D28"/>
    <mergeCell ref="E28:F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F37:G37"/>
    <mergeCell ref="A38:B38"/>
    <mergeCell ref="C38:D38"/>
    <mergeCell ref="E38:F38"/>
    <mergeCell ref="A39:B39"/>
    <mergeCell ref="C39:D39"/>
    <mergeCell ref="A40:E40"/>
    <mergeCell ref="F40:G40"/>
  </mergeCells>
  <pageMargins left="0.147638" right="0.147638" top="0.206693" bottom="0.206693" header="0.0" footer="0.0"/>
  <pageSetup paperSize="9" orientation="portrait"/>
  <rowBreaks count="0" manualBreakCount="0">
    </rowBreaks>
</worksheet>
</file>