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<sst xmlns="http://schemas.openxmlformats.org/spreadsheetml/2006/main" count="64" uniqueCount="64">
  <si>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</si>
  <si>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CSZ010</t>
  </si>
  <si>
    <t xml:space="preserve">m³</t>
  </si>
  <si>
    <t xml:space="preserve">Zapata de cimentación de concreto reforzado.</t>
  </si>
  <si>
    <r>
      <rPr>
        <sz val="8.25"/>
        <color rgb="FF000000"/>
        <rFont val="Arial"/>
        <family val="2"/>
      </rPr>
      <t xml:space="preserve">Zapata de cimentación de concreto reforzado, realizada con concreto f'c=210 kg/cm² (3000 psi), clase de exposición F0 S0 P0 C0, tamaño máximo del agregado 12,5 mm, consistencia blanda, mezclado en obra, y fundido con medios manuales, y acero Grado 60 (fy=4200 kg/cm²), con una cuantía aproximada de 50 kg/m³. Incluso armaduras de espera de la columna, alambre de atar, y separadores. El precio incluye el corte, doblado y montaje de la armadura en el lugar definitivo de su colocación en obra, pero no incluye el encofrado.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</si>
  <si>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</si>
  <si>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</si>
  <si>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</si>
  <si>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</si>
  <si>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</si>
  <si>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</si>
  <si>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</si>
  <si>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mt07aco020a</t>
  </si>
  <si>
    <t xml:space="preserve">Ud</t>
  </si>
  <si>
    <t xml:space="preserve">Separador homologado para cimentaciones.</t>
  </si>
  <si>
    <t xml:space="preserve">mt07aco110g</t>
  </si>
  <si>
    <t xml:space="preserve">kg</t>
  </si>
  <si>
    <t xml:space="preserve">Acero en varillas corrugadas, Grado 60 (fy=4200 kg/cm²), de varios diámetros, según ASTM A 615.</t>
  </si>
  <si>
    <t xml:space="preserve">mt08var050</t>
  </si>
  <si>
    <t xml:space="preserve">kg</t>
  </si>
  <si>
    <t xml:space="preserve">Alambre galvanizado para atar, de 1,30 mm de diámetro.</t>
  </si>
  <si>
    <t xml:space="preserve">mt08aaa010a</t>
  </si>
  <si>
    <t xml:space="preserve">m³</t>
  </si>
  <si>
    <t xml:space="preserve">Agua.</t>
  </si>
  <si>
    <t xml:space="preserve">mt01arg000i</t>
  </si>
  <si>
    <t xml:space="preserve">m³</t>
  </si>
  <si>
    <t xml:space="preserve">Arena cribada.</t>
  </si>
  <si>
    <t xml:space="preserve">mt01arg001ie</t>
  </si>
  <si>
    <t xml:space="preserve">m³</t>
  </si>
  <si>
    <t xml:space="preserve">Agregado grueso homogeneizado, de tamaño máximo 12,5 mm.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</si>
  <si>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</si>
  <si>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</si>
  <si>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</si>
  <si>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</si>
  <si>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</si>
  <si>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</si>
  <si>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</si>
  <si>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</si>
  <si>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</si>
  <si>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</si>
  <si>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</si>
  <si>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</si>
  <si>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Armador de hierro.</t>
  </si>
  <si>
    <t xml:space="preserve">mo090</t>
  </si>
  <si>
    <t xml:space="preserve">h</t>
  </si>
  <si>
    <t xml:space="preserve">Ayudante de armador de hierro.</t>
  </si>
  <si>
    <t xml:space="preserve">mo113</t>
  </si>
  <si>
    <t xml:space="preserve">h</t>
  </si>
  <si>
    <t xml:space="preserve">Peón de albañilería.</t>
  </si>
  <si>
    <t xml:space="preserve">mo112</t>
  </si>
  <si>
    <t xml:space="preserve">h</t>
  </si>
  <si>
    <t xml:space="preserve">Peón especializado de albañilería.</t>
  </si>
  <si>
    <t xml:space="preserve">mo045</t>
  </si>
  <si>
    <t xml:space="preserve">h</t>
  </si>
  <si>
    <t xml:space="preserve">Armador, en trabajos de colocación del concreto.</t>
  </si>
  <si>
    <t xml:space="preserve">mo092</t>
  </si>
  <si>
    <t xml:space="preserve">h</t>
  </si>
  <si>
    <t xml:space="preserve">Ayudante de armador, en trabajos de colocación del concreto.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</si>
  <si>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</si>
  <si>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</si>
  <si>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</si>
  <si>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</si>
  <si>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116,25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</si>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</sst>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68.00" customWidth="1"/>
    <col min="6" max="6" width="16.15" customWidth="1"/>
    <col min="7" max="7" width="12.75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3.88</v>
      </c>
      <c r="H10" s="12">
        <f ca="1">ROUND(INDIRECT(ADDRESS(ROW()+(0), COLUMN()+(-2), 1))*INDIRECT(ADDRESS(ROW()+(0), COLUMN()+(-1), 1)), 2)</f>
        <v>31.04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51</v>
      </c>
      <c r="G11" s="12">
        <v>23.63</v>
      </c>
      <c r="H11" s="12">
        <f ca="1">ROUND(INDIRECT(ADDRESS(ROW()+(0), COLUMN()+(-2), 1))*INDIRECT(ADDRESS(ROW()+(0), COLUMN()+(-1), 1)), 2)</f>
        <v>1205.13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0.2</v>
      </c>
      <c r="G12" s="12">
        <v>38.26</v>
      </c>
      <c r="H12" s="12">
        <f ca="1">ROUND(INDIRECT(ADDRESS(ROW()+(0), COLUMN()+(-2), 1))*INDIRECT(ADDRESS(ROW()+(0), COLUMN()+(-1), 1)), 2)</f>
        <v>7.65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0.237</v>
      </c>
      <c r="G13" s="12">
        <v>38.26</v>
      </c>
      <c r="H13" s="12">
        <f ca="1">ROUND(INDIRECT(ADDRESS(ROW()+(0), COLUMN()+(-2), 1))*INDIRECT(ADDRESS(ROW()+(0), COLUMN()+(-1), 1)), 2)</f>
        <v>9.07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0.61</v>
      </c>
      <c r="G14" s="12">
        <v>346.29</v>
      </c>
      <c r="H14" s="12">
        <f ca="1">ROUND(INDIRECT(ADDRESS(ROW()+(0), COLUMN()+(-2), 1))*INDIRECT(ADDRESS(ROW()+(0), COLUMN()+(-1), 1)), 2)</f>
        <v>211.24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0.915</v>
      </c>
      <c r="G15" s="12">
        <v>317.9</v>
      </c>
      <c r="H15" s="12">
        <f ca="1">ROUND(INDIRECT(ADDRESS(ROW()+(0), COLUMN()+(-2), 1))*INDIRECT(ADDRESS(ROW()+(0), COLUMN()+(-1), 1)), 2)</f>
        <v>290.88</v>
      </c>
    </row>
    <row r="16" spans="1:8" ht="13.5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3">
        <v>394.24</v>
      </c>
      <c r="G16" s="14">
        <v>4.16</v>
      </c>
      <c r="H16" s="14">
        <f ca="1">ROUND(INDIRECT(ADDRESS(ROW()+(0), COLUMN()+(-2), 1))*INDIRECT(ADDRESS(ROW()+(0), COLUMN()+(-1), 1)), 2)</f>
        <v>1640.04</v>
      </c>
    </row>
    <row r="17" spans="1:8" ht="13.50" thickBot="1" customHeight="1">
      <c r="A17" s="15"/>
      <c r="B17" s="15"/>
      <c r="C17" s="15"/>
      <c r="D17" s="15"/>
      <c r="E17" s="15"/>
      <c r="F17" s="9" t="s">
        <v>33</v>
      </c>
      <c r="G17" s="9"/>
      <c r="H17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3395.05</v>
      </c>
    </row>
    <row r="18" spans="1:8" ht="13.50" thickBot="1" customHeight="1">
      <c r="A18" s="15">
        <v>2</v>
      </c>
      <c r="B18" s="15"/>
      <c r="C18" s="15"/>
      <c r="D18" s="15"/>
      <c r="E18" s="18" t="s">
        <v>34</v>
      </c>
      <c r="F18" s="18"/>
      <c r="G18" s="15"/>
      <c r="H18" s="15"/>
    </row>
    <row r="19" spans="1:8" ht="13.50" thickBot="1" customHeight="1">
      <c r="A19" s="1" t="s">
        <v>35</v>
      </c>
      <c r="B19" s="1"/>
      <c r="C19" s="10" t="s">
        <v>36</v>
      </c>
      <c r="D19" s="10"/>
      <c r="E19" s="1" t="s">
        <v>37</v>
      </c>
      <c r="F19" s="13">
        <v>0.765</v>
      </c>
      <c r="G19" s="14">
        <v>76.52</v>
      </c>
      <c r="H19" s="14">
        <f ca="1">ROUND(INDIRECT(ADDRESS(ROW()+(0), COLUMN()+(-2), 1))*INDIRECT(ADDRESS(ROW()+(0), COLUMN()+(-1), 1)), 2)</f>
        <v>58.54</v>
      </c>
    </row>
    <row r="20" spans="1:8" ht="13.50" thickBot="1" customHeight="1">
      <c r="A20" s="15"/>
      <c r="B20" s="15"/>
      <c r="C20" s="15"/>
      <c r="D20" s="15"/>
      <c r="E20" s="15"/>
      <c r="F20" s="9" t="s">
        <v>38</v>
      </c>
      <c r="G20" s="9"/>
      <c r="H20" s="17">
        <f ca="1">ROUND(SUM(INDIRECT(ADDRESS(ROW()+(-1), COLUMN()+(0), 1))), 2)</f>
        <v>58.54</v>
      </c>
    </row>
    <row r="21" spans="1:8" ht="13.50" thickBot="1" customHeight="1">
      <c r="A21" s="15">
        <v>3</v>
      </c>
      <c r="B21" s="15"/>
      <c r="C21" s="15"/>
      <c r="D21" s="15"/>
      <c r="E21" s="18" t="s">
        <v>39</v>
      </c>
      <c r="F21" s="18"/>
      <c r="G21" s="15"/>
      <c r="H21" s="15"/>
    </row>
    <row r="22" spans="1:8" ht="13.50" thickBot="1" customHeight="1">
      <c r="A22" s="1" t="s">
        <v>40</v>
      </c>
      <c r="B22" s="1"/>
      <c r="C22" s="10" t="s">
        <v>41</v>
      </c>
      <c r="D22" s="10"/>
      <c r="E22" s="1" t="s">
        <v>42</v>
      </c>
      <c r="F22" s="11">
        <v>0.208</v>
      </c>
      <c r="G22" s="12">
        <v>125.49</v>
      </c>
      <c r="H22" s="12">
        <f ca="1">ROUND(INDIRECT(ADDRESS(ROW()+(0), COLUMN()+(-2), 1))*INDIRECT(ADDRESS(ROW()+(0), COLUMN()+(-1), 1)), 2)</f>
        <v>26.1</v>
      </c>
    </row>
    <row r="23" spans="1:8" ht="13.50" thickBot="1" customHeight="1">
      <c r="A23" s="1" t="s">
        <v>43</v>
      </c>
      <c r="B23" s="1"/>
      <c r="C23" s="10" t="s">
        <v>44</v>
      </c>
      <c r="D23" s="10"/>
      <c r="E23" s="1" t="s">
        <v>45</v>
      </c>
      <c r="F23" s="11">
        <v>0.313</v>
      </c>
      <c r="G23" s="12">
        <v>93.75</v>
      </c>
      <c r="H23" s="12">
        <f ca="1">ROUND(INDIRECT(ADDRESS(ROW()+(0), COLUMN()+(-2), 1))*INDIRECT(ADDRESS(ROW()+(0), COLUMN()+(-1), 1)), 2)</f>
        <v>29.34</v>
      </c>
    </row>
    <row r="24" spans="1:8" ht="13.50" thickBot="1" customHeight="1">
      <c r="A24" s="1" t="s">
        <v>46</v>
      </c>
      <c r="B24" s="1"/>
      <c r="C24" s="10" t="s">
        <v>47</v>
      </c>
      <c r="D24" s="10"/>
      <c r="E24" s="1" t="s">
        <v>48</v>
      </c>
      <c r="F24" s="11">
        <v>1.368</v>
      </c>
      <c r="G24" s="12">
        <v>86.84</v>
      </c>
      <c r="H24" s="12">
        <f ca="1">ROUND(INDIRECT(ADDRESS(ROW()+(0), COLUMN()+(-2), 1))*INDIRECT(ADDRESS(ROW()+(0), COLUMN()+(-1), 1)), 2)</f>
        <v>118.8</v>
      </c>
    </row>
    <row r="25" spans="1:8" ht="13.50" thickBot="1" customHeight="1">
      <c r="A25" s="1" t="s">
        <v>49</v>
      </c>
      <c r="B25" s="1"/>
      <c r="C25" s="10" t="s">
        <v>50</v>
      </c>
      <c r="D25" s="10"/>
      <c r="E25" s="1" t="s">
        <v>51</v>
      </c>
      <c r="F25" s="11">
        <v>1.433</v>
      </c>
      <c r="G25" s="12">
        <v>88.28</v>
      </c>
      <c r="H25" s="12">
        <f ca="1">ROUND(INDIRECT(ADDRESS(ROW()+(0), COLUMN()+(-2), 1))*INDIRECT(ADDRESS(ROW()+(0), COLUMN()+(-1), 1)), 2)</f>
        <v>126.51</v>
      </c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0.065</v>
      </c>
      <c r="G26" s="12">
        <v>125.49</v>
      </c>
      <c r="H26" s="12">
        <f ca="1">ROUND(INDIRECT(ADDRESS(ROW()+(0), COLUMN()+(-2), 1))*INDIRECT(ADDRESS(ROW()+(0), COLUMN()+(-1), 1)), 2)</f>
        <v>8.16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3">
        <v>0.391</v>
      </c>
      <c r="G27" s="14">
        <v>93.75</v>
      </c>
      <c r="H27" s="14">
        <f ca="1">ROUND(INDIRECT(ADDRESS(ROW()+(0), COLUMN()+(-2), 1))*INDIRECT(ADDRESS(ROW()+(0), COLUMN()+(-1), 1)), 2)</f>
        <v>36.66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345.57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20" t="s">
        <v>60</v>
      </c>
      <c r="D30" s="20"/>
      <c r="E30" s="19" t="s">
        <v>61</v>
      </c>
      <c r="F30" s="13">
        <v>2</v>
      </c>
      <c r="G30" s="14">
        <f ca="1">ROUND(SUM(INDIRECT(ADDRESS(ROW()+(-2), COLUMN()+(1), 1)),INDIRECT(ADDRESS(ROW()+(-10), COLUMN()+(1), 1)),INDIRECT(ADDRESS(ROW()+(-13), COLUMN()+(1), 1))), 2)</f>
        <v>3799.16</v>
      </c>
      <c r="H30" s="14">
        <f ca="1">ROUND(INDIRECT(ADDRESS(ROW()+(0), COLUMN()+(-2), 1))*INDIRECT(ADDRESS(ROW()+(0), COLUMN()+(-1), 1))/100, 2)</f>
        <v>75.98</v>
      </c>
    </row>
    <row r="31" spans="1:8" ht="13.50" thickBot="1" customHeight="1">
      <c r="A31" s="21" t="s">
        <v>62</v>
      </c>
      <c r="B31" s="21"/>
      <c r="C31" s="22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1)),INDIRECT(ADDRESS(ROW()+(-11), COLUMN()+(0), 1)),INDIRECT(ADDRESS(ROW()+(-14), COLUMN()+(0), 1))), 2)</f>
        <v>3875.14</v>
      </c>
    </row>
  </sheetData>
  <mergeCells count="5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A25:B25"/>
    <mergeCell ref="C25:D25"/>
    <mergeCell ref="A26:B26"/>
    <mergeCell ref="C26:D26"/>
    <mergeCell ref="A27:B27"/>
    <mergeCell ref="C27:D27"/>
    <mergeCell ref="A28:B28"/>
    <mergeCell ref="C28:D28"/>
    <mergeCell ref="F28:G28"/>
    <mergeCell ref="A29:B29"/>
    <mergeCell ref="C29:D29"/>
    <mergeCell ref="E29:F29"/>
    <mergeCell ref="A30:B30"/>
    <mergeCell ref="C30:D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