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<sst xmlns="http://schemas.openxmlformats.org/spreadsheetml/2006/main" count="93" uniqueCount="93">
  <si>
    <t xml:space="preserve"/>
  </si>
  <si>
    <t xml:space="preserve">CPZ005</t>
  </si>
  <si>
    <t xml:space="preserve">m</t>
  </si>
  <si>
    <t xml:space="preserve">Murete guía para pilote-pantalla (barrette).</t>
  </si>
  <si>
    <r>
      <rPr>
        <sz val="8.25"/>
        <color rgb="FF000000"/>
        <rFont val="Arial"/>
        <family val="2"/>
      </rPr>
      <t xml:space="preserve">Doble murete guía, para pilote-pantalla (barrette), de concreto reforzado de sección 70x25 cm; realizado con concreto f'c=210 kg/cm² (3000 psi), clase de exposición F0 S0 P0 C0, tamaño máximo del agregado 12,5 mm, consistencia blanda, mezclado en obra, y fundido con medios manuales, y acero Grado 60 (fy=4200 kg/cm²), con una cuantía aproximada de 25 kg/m; montaje y remoción del sistema de encofrado removible metálico a dos caras. Incluso alambre de atar, separadores y líquido desencofrante, para evitar la adherencia del concreto al encofrado. El precio incluye el corte, doblado, conformado de la armadura en taller de obra y el montaje en el lugar definitivo de su colocación en obra, la demolición del murete guía con retroexcavadora con martillo rompedor y la carga mecánica de escombros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</si>
  <si>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</si>
  <si>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</si>
  <si>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</si>
  <si>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</si>
  <si>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</si>
  <si>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</si>
  <si>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</si>
  <si>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</si>
  <si>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</si>
  <si>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concreto.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</si>
  <si>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</si>
  <si>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</si>
  <si>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</si>
  <si>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</si>
  <si>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</si>
  <si>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</si>
  <si>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</si>
  <si>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</si>
  <si>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</si>
  <si>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</si>
  <si>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</si>
  <si>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</si>
  <si>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</si>
  <si>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</si>
  <si>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</si>
  <si>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</si>
  <si>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</si>
  <si>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</si>
  <si>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mt07aco020a</t>
  </si>
  <si>
    <t xml:space="preserve">Ud</t>
  </si>
  <si>
    <t xml:space="preserve">Separador homologado para cimentaciones.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</si>
  <si>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</si>
  <si>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</si>
  <si>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</si>
  <si>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</si>
  <si>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</si>
  <si>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</si>
  <si>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</si>
  <si>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</si>
  <si>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</si>
  <si>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</si>
  <si>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</si>
  <si>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</si>
  <si>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</si>
  <si>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</si>
  <si>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</si>
  <si>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</si>
  <si>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</si>
  <si>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mq01exn020a</t>
  </si>
  <si>
    <t xml:space="preserve">h</t>
  </si>
  <si>
    <t xml:space="preserve">Retroexcavadora hidráulica sobre neumáticos, de 105 kW.</t>
  </si>
  <si>
    <t xml:space="preserve">mq01ret010</t>
  </si>
  <si>
    <t xml:space="preserve">h</t>
  </si>
  <si>
    <t xml:space="preserve">Miniretrocargadora sobre neumáticos de 15 kW.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</si>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</sst>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0.85" customWidth="1"/>
    <col min="4" max="4" width="6.80" customWidth="1"/>
    <col min="5" max="5" width="69.02" customWidth="1"/>
    <col min="6" max="6" width="15.30" customWidth="1"/>
    <col min="7" max="7" width="13.6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0.007</v>
      </c>
      <c r="G10" s="12">
        <v>1326.28</v>
      </c>
      <c r="H10" s="12">
        <f ca="1">ROUND(INDIRECT(ADDRESS(ROW()+(0), COLUMN()+(-2), 1))*INDIRECT(ADDRESS(ROW()+(0), COLUMN()+(-1), 1)), 2)</f>
        <v>9.28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0.028</v>
      </c>
      <c r="G11" s="12">
        <v>161.24</v>
      </c>
      <c r="H11" s="12">
        <f ca="1">ROUND(INDIRECT(ADDRESS(ROW()+(0), COLUMN()+(-2), 1))*INDIRECT(ADDRESS(ROW()+(0), COLUMN()+(-1), 1)), 2)</f>
        <v>4.51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0.018</v>
      </c>
      <c r="G12" s="12">
        <v>491.05</v>
      </c>
      <c r="H12" s="12">
        <f ca="1">ROUND(INDIRECT(ADDRESS(ROW()+(0), COLUMN()+(-2), 1))*INDIRECT(ADDRESS(ROW()+(0), COLUMN()+(-1), 1)), 2)</f>
        <v>8.84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0.14</v>
      </c>
      <c r="G13" s="12">
        <v>7.4</v>
      </c>
      <c r="H13" s="12">
        <f ca="1">ROUND(INDIRECT(ADDRESS(ROW()+(0), COLUMN()+(-2), 1))*INDIRECT(ADDRESS(ROW()+(0), COLUMN()+(-1), 1)), 2)</f>
        <v>1.04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0.37</v>
      </c>
      <c r="G14" s="12">
        <v>38.26</v>
      </c>
      <c r="H14" s="12">
        <f ca="1">ROUND(INDIRECT(ADDRESS(ROW()+(0), COLUMN()+(-2), 1))*INDIRECT(ADDRESS(ROW()+(0), COLUMN()+(-1), 1)), 2)</f>
        <v>14.16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0.14</v>
      </c>
      <c r="G15" s="12">
        <v>223.17</v>
      </c>
      <c r="H15" s="12">
        <f ca="1">ROUND(INDIRECT(ADDRESS(ROW()+(0), COLUMN()+(-2), 1))*INDIRECT(ADDRESS(ROW()+(0), COLUMN()+(-1), 1)), 2)</f>
        <v>31.24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0.042</v>
      </c>
      <c r="G16" s="12">
        <v>46.02</v>
      </c>
      <c r="H16" s="12">
        <f ca="1">ROUND(INDIRECT(ADDRESS(ROW()+(0), COLUMN()+(-2), 1))*INDIRECT(ADDRESS(ROW()+(0), COLUMN()+(-1), 1)), 2)</f>
        <v>1.93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3</v>
      </c>
      <c r="G17" s="12">
        <v>3.88</v>
      </c>
      <c r="H17" s="12">
        <f ca="1">ROUND(INDIRECT(ADDRESS(ROW()+(0), COLUMN()+(-2), 1))*INDIRECT(ADDRESS(ROW()+(0), COLUMN()+(-1), 1)), 2)</f>
        <v>11.64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26.25</v>
      </c>
      <c r="G18" s="12">
        <v>23.63</v>
      </c>
      <c r="H18" s="12">
        <f ca="1">ROUND(INDIRECT(ADDRESS(ROW()+(0), COLUMN()+(-2), 1))*INDIRECT(ADDRESS(ROW()+(0), COLUMN()+(-1), 1)), 2)</f>
        <v>620.29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0.083</v>
      </c>
      <c r="G19" s="12">
        <v>38.26</v>
      </c>
      <c r="H19" s="12">
        <f ca="1">ROUND(INDIRECT(ADDRESS(ROW()+(0), COLUMN()+(-2), 1))*INDIRECT(ADDRESS(ROW()+(0), COLUMN()+(-1), 1)), 2)</f>
        <v>3.18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0.213</v>
      </c>
      <c r="G20" s="12">
        <v>346.29</v>
      </c>
      <c r="H20" s="12">
        <f ca="1">ROUND(INDIRECT(ADDRESS(ROW()+(0), COLUMN()+(-2), 1))*INDIRECT(ADDRESS(ROW()+(0), COLUMN()+(-1), 1)), 2)</f>
        <v>73.76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0.32</v>
      </c>
      <c r="G21" s="12">
        <v>317.9</v>
      </c>
      <c r="H21" s="12">
        <f ca="1">ROUND(INDIRECT(ADDRESS(ROW()+(0), COLUMN()+(-2), 1))*INDIRECT(ADDRESS(ROW()+(0), COLUMN()+(-1), 1)), 2)</f>
        <v>101.73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137.984</v>
      </c>
      <c r="G22" s="14">
        <v>4.16</v>
      </c>
      <c r="H22" s="14">
        <f ca="1">ROUND(INDIRECT(ADDRESS(ROW()+(0), COLUMN()+(-2), 1))*INDIRECT(ADDRESS(ROW()+(0), COLUMN()+(-1), 1)), 2)</f>
        <v>574.01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1455.61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0.295</v>
      </c>
      <c r="G25" s="12">
        <v>1151.34</v>
      </c>
      <c r="H25" s="12">
        <f ca="1">ROUND(INDIRECT(ADDRESS(ROW()+(0), COLUMN()+(-2), 1))*INDIRECT(ADDRESS(ROW()+(0), COLUMN()+(-1), 1)), 2)</f>
        <v>339.65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0.137</v>
      </c>
      <c r="G26" s="12">
        <v>1017.2</v>
      </c>
      <c r="H26" s="12">
        <f ca="1">ROUND(INDIRECT(ADDRESS(ROW()+(0), COLUMN()+(-2), 1))*INDIRECT(ADDRESS(ROW()+(0), COLUMN()+(-1), 1)), 2)</f>
        <v>139.36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0.295</v>
      </c>
      <c r="G27" s="14">
        <v>76.52</v>
      </c>
      <c r="H27" s="14">
        <f ca="1">ROUND(INDIRECT(ADDRESS(ROW()+(0), COLUMN()+(-2), 1))*INDIRECT(ADDRESS(ROW()+(0), COLUMN()+(-1), 1)), 2)</f>
        <v>22.57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1)),INDIRECT(ADDRESS(ROW()+(-2), COLUMN()+(0), 1)),INDIRECT(ADDRESS(ROW()+(-3), COLUMN()+(0), 1))), 2)</f>
        <v>501.58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0.634</v>
      </c>
      <c r="G30" s="12">
        <v>125.49</v>
      </c>
      <c r="H30" s="12">
        <f ca="1">ROUND(INDIRECT(ADDRESS(ROW()+(0), COLUMN()+(-2), 1))*INDIRECT(ADDRESS(ROW()+(0), COLUMN()+(-1), 1)), 2)</f>
        <v>79.56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0.845</v>
      </c>
      <c r="G31" s="12">
        <v>93.75</v>
      </c>
      <c r="H31" s="12">
        <f ca="1">ROUND(INDIRECT(ADDRESS(ROW()+(0), COLUMN()+(-2), 1))*INDIRECT(ADDRESS(ROW()+(0), COLUMN()+(-1), 1)), 2)</f>
        <v>79.22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0.302</v>
      </c>
      <c r="G32" s="12">
        <v>125.49</v>
      </c>
      <c r="H32" s="12">
        <f ca="1">ROUND(INDIRECT(ADDRESS(ROW()+(0), COLUMN()+(-2), 1))*INDIRECT(ADDRESS(ROW()+(0), COLUMN()+(-1), 1)), 2)</f>
        <v>37.9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0.34</v>
      </c>
      <c r="G33" s="12">
        <v>93.75</v>
      </c>
      <c r="H33" s="12">
        <f ca="1">ROUND(INDIRECT(ADDRESS(ROW()+(0), COLUMN()+(-2), 1))*INDIRECT(ADDRESS(ROW()+(0), COLUMN()+(-1), 1)), 2)</f>
        <v>31.88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0.041</v>
      </c>
      <c r="G34" s="12">
        <v>125.49</v>
      </c>
      <c r="H34" s="12">
        <f ca="1">ROUND(INDIRECT(ADDRESS(ROW()+(0), COLUMN()+(-2), 1))*INDIRECT(ADDRESS(ROW()+(0), COLUMN()+(-1), 1)), 2)</f>
        <v>5.15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0.163</v>
      </c>
      <c r="G35" s="12">
        <v>93.75</v>
      </c>
      <c r="H35" s="12">
        <f ca="1">ROUND(INDIRECT(ADDRESS(ROW()+(0), COLUMN()+(-2), 1))*INDIRECT(ADDRESS(ROW()+(0), COLUMN()+(-1), 1)), 2)</f>
        <v>15.28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0.959</v>
      </c>
      <c r="G36" s="12">
        <v>86.84</v>
      </c>
      <c r="H36" s="12">
        <f ca="1">ROUND(INDIRECT(ADDRESS(ROW()+(0), COLUMN()+(-2), 1))*INDIRECT(ADDRESS(ROW()+(0), COLUMN()+(-1), 1)), 2)</f>
        <v>83.28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3">
        <v>0.639</v>
      </c>
      <c r="G37" s="14">
        <v>88.28</v>
      </c>
      <c r="H37" s="14">
        <f ca="1">ROUND(INDIRECT(ADDRESS(ROW()+(0), COLUMN()+(-2), 1))*INDIRECT(ADDRESS(ROW()+(0), COLUMN()+(-1), 1)), 2)</f>
        <v>56.41</v>
      </c>
    </row>
    <row r="38" spans="1:8" ht="13.50" thickBot="1" customHeight="1">
      <c r="A38" s="15"/>
      <c r="B38" s="15"/>
      <c r="C38" s="15"/>
      <c r="D38" s="15"/>
      <c r="E38" s="15"/>
      <c r="F38" s="9" t="s">
        <v>88</v>
      </c>
      <c r="G38" s="9"/>
      <c r="H3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388.68</v>
      </c>
    </row>
    <row r="39" spans="1:8" ht="13.50" thickBot="1" customHeight="1">
      <c r="A39" s="15">
        <v>4</v>
      </c>
      <c r="B39" s="15"/>
      <c r="C39" s="15"/>
      <c r="D39" s="15"/>
      <c r="E39" s="18" t="s">
        <v>89</v>
      </c>
      <c r="F39" s="18"/>
      <c r="G39" s="15"/>
      <c r="H39" s="15"/>
    </row>
    <row r="40" spans="1:8" ht="13.50" thickBot="1" customHeight="1">
      <c r="A40" s="19"/>
      <c r="B40" s="19"/>
      <c r="C40" s="20" t="s">
        <v>90</v>
      </c>
      <c r="D40" s="20"/>
      <c r="E40" s="19" t="s">
        <v>91</v>
      </c>
      <c r="F40" s="13">
        <v>2</v>
      </c>
      <c r="G40" s="14">
        <f ca="1">ROUND(SUM(INDIRECT(ADDRESS(ROW()+(-2), COLUMN()+(1), 1)),INDIRECT(ADDRESS(ROW()+(-12), COLUMN()+(1), 1)),INDIRECT(ADDRESS(ROW()+(-17), COLUMN()+(1), 1))), 2)</f>
        <v>2345.87</v>
      </c>
      <c r="H40" s="14">
        <f ca="1">ROUND(INDIRECT(ADDRESS(ROW()+(0), COLUMN()+(-2), 1))*INDIRECT(ADDRESS(ROW()+(0), COLUMN()+(-1), 1))/100, 2)</f>
        <v>46.92</v>
      </c>
    </row>
    <row r="41" spans="1:8" ht="13.50" thickBot="1" customHeight="1">
      <c r="A41" s="8"/>
      <c r="B41" s="8"/>
      <c r="C41" s="8"/>
      <c r="D41" s="8"/>
      <c r="E41" s="8"/>
      <c r="F41" s="21" t="s">
        <v>92</v>
      </c>
      <c r="G41" s="21"/>
      <c r="H41" s="22">
        <f ca="1">ROUND(SUM(INDIRECT(ADDRESS(ROW()+(-1), COLUMN()+(0), 1)),INDIRECT(ADDRESS(ROW()+(-3), COLUMN()+(0), 1)),INDIRECT(ADDRESS(ROW()+(-13), COLUMN()+(0), 1)),INDIRECT(ADDRESS(ROW()+(-18), COLUMN()+(0), 1))), 2)</f>
        <v>2392.79</v>
      </c>
    </row>
  </sheetData>
  <mergeCells count="8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F38:G38"/>
    <mergeCell ref="A39:B39"/>
    <mergeCell ref="C39:D39"/>
    <mergeCell ref="E39:F39"/>
    <mergeCell ref="A40:B40"/>
    <mergeCell ref="C40:D40"/>
    <mergeCell ref="A41:B41"/>
    <mergeCell ref="C41:D41"/>
    <mergeCell ref="F41:G41"/>
  </mergeCells>
  <pageMargins left="0.147638" right="0.147638" top="0.206693" bottom="0.206693" header="0.0" footer="0.0"/>
  <pageSetup paperSize="9" orientation="portrait"/>
  <rowBreaks count="0" manualBreakCount="0">
    </rowBreaks>
</worksheet>
</file>