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<sst xmlns="http://schemas.openxmlformats.org/spreadsheetml/2006/main" count="73" uniqueCount="73">
  <si>
    <t xml:space="preserve"/>
  </si>
  <si>
    <t xml:space="preserve">EPF010</t>
  </si>
  <si>
    <t xml:space="preserve">m²</t>
  </si>
  <si>
    <t xml:space="preserve">Losa de placas alveolares prefabricadas de concreto pretensado.</t>
  </si>
  <si>
    <r>
      <rPr>
        <sz val="8.25"/>
        <color rgb="FF000000"/>
        <rFont val="Arial"/>
        <family val="2"/>
      </rPr>
      <t xml:space="preserve">Losa de 20 cm de canto, realizada con placas alveolares prefabricadas de concreto pretensado, de 20 cm de canto y 120 cm de anchura, con momento flector último de 17 kN·m/m, con altura libre de planta de hasta 3 m, apoyada directamente sobre vigas de canto o muros portantes; relleno de juntas entre placas alveolares y zonas de enlace con apoyos, realizados con concreto f'c=210 kg/cm² (3000 psi), clase de exposición F0 S0 P0 C0, tamaño máximo del agregado 12,5 mm, consistencia blanda, mezclado en obra, y fundido con medios manuales, y acero Grado 60 (fy=4200 kg/cm²) en zona de negativos, con una cuantía aproximada de 4 kg/m². Incluso piezas de acero S275JR tipo Omega, en posición invertida, laminado en caliente, con recubrimiento galvanizado, 1 kg/m², para el apoyo de las placas en los huecos de la losa y alambre de atar. El precio incluye el corte, doblado y conformado de la armadura en taller de obra y el montaje en el lugar definitivo de su colocación en obra, pero no incluye los apoyos ni las columnas.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</si>
  <si>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</si>
  <si>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</si>
  <si>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</si>
  <si>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</si>
  <si>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</si>
  <si>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</si>
  <si>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</si>
  <si>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mt07pha020cd1c</t>
  </si>
  <si>
    <t xml:space="preserve">m²</t>
  </si>
  <si>
    <t xml:space="preserve">Placa alveolar prefabricada de concreto pretensado de 20 cm de canto y 120 cm de anchura, con junta lateral abierta superiormente, momento flector último de 17 kN·m por m de ancho.</t>
  </si>
  <si>
    <t xml:space="preserve">mt07ala000ha</t>
  </si>
  <si>
    <t xml:space="preserve">kg</t>
  </si>
  <si>
    <t xml:space="preserve">Acero laminado A 572 Grado 42, en perfiles laminados en caliente, según ASTM A 572, piezas simples, para aplicaciones estructurales, acabado con imprimación antioxidante. Trabajado y montado en taller, para colocar en obra.</t>
  </si>
  <si>
    <t xml:space="preserve">mt07aco110g</t>
  </si>
  <si>
    <t xml:space="preserve">kg</t>
  </si>
  <si>
    <t xml:space="preserve">Acero en varillas corrugadas, Grado 60 (fy=4200 kg/cm²), de varios diámetros, según ASTM A 615.</t>
  </si>
  <si>
    <t xml:space="preserve">mt08var050</t>
  </si>
  <si>
    <t xml:space="preserve">kg</t>
  </si>
  <si>
    <t xml:space="preserve">Alambre galvanizado para atar, de 1,30 mm de diámetro.</t>
  </si>
  <si>
    <t xml:space="preserve">mt08aaa010a</t>
  </si>
  <si>
    <t xml:space="preserve">m³</t>
  </si>
  <si>
    <t xml:space="preserve">Agua.</t>
  </si>
  <si>
    <t xml:space="preserve">mt01arg000i</t>
  </si>
  <si>
    <t xml:space="preserve">m³</t>
  </si>
  <si>
    <t xml:space="preserve">Arena cribada.</t>
  </si>
  <si>
    <t xml:space="preserve">mt01arg001ie</t>
  </si>
  <si>
    <t xml:space="preserve">m³</t>
  </si>
  <si>
    <t xml:space="preserve">Agregado grueso homogeneizado, de tamaño máximo 12,5 mm.</t>
  </si>
  <si>
    <t xml:space="preserve">mt08cem000i</t>
  </si>
  <si>
    <t xml:space="preserve">kg</t>
  </si>
  <si>
    <t xml:space="preserve">Cemento gris en sacos.</t>
  </si>
  <si>
    <t xml:space="preserve">Subtotal materiales:</t>
  </si>
  <si>
    <t xml:space="preserve">Equipo y maquinaria</t>
  </si>
  <si>
    <t xml:space="preserve">mq07gte010c</t>
  </si>
  <si>
    <t xml:space="preserve">h</t>
  </si>
  <si>
    <t xml:space="preserve">Grúa autopropulsada de brazo telescópico con una capacidad de elevación de 30 t y 27 m de altura máxima de trabajo.</t>
  </si>
  <si>
    <t xml:space="preserve">Subtotal equipo y maquinaria:</t>
  </si>
  <si>
    <t xml:space="preserve">Mano de obra</t>
  </si>
  <si>
    <t xml:space="preserve">mo046</t>
  </si>
  <si>
    <t xml:space="preserve">h</t>
  </si>
  <si>
    <t xml:space="preserve">Montador de estructura prefabricada de concreto.</t>
  </si>
  <si>
    <t xml:space="preserve">mo093</t>
  </si>
  <si>
    <t xml:space="preserve">h</t>
  </si>
  <si>
    <t xml:space="preserve">Ayudante de montador de estructura prefabricada de concreto.</t>
  </si>
  <si>
    <t xml:space="preserve">mo043</t>
  </si>
  <si>
    <t xml:space="preserve">h</t>
  </si>
  <si>
    <t xml:space="preserve">Armador de hierro.</t>
  </si>
  <si>
    <t xml:space="preserve">mo090</t>
  </si>
  <si>
    <t xml:space="preserve">h</t>
  </si>
  <si>
    <t xml:space="preserve">Ayudante de armador de hierro.</t>
  </si>
  <si>
    <t xml:space="preserve">mo113</t>
  </si>
  <si>
    <t xml:space="preserve">h</t>
  </si>
  <si>
    <t xml:space="preserve">Peón de albañilería.</t>
  </si>
  <si>
    <t xml:space="preserve">mo112</t>
  </si>
  <si>
    <t xml:space="preserve">h</t>
  </si>
  <si>
    <t xml:space="preserve">Peón especializado de albañilería.</t>
  </si>
  <si>
    <t xml:space="preserve">mo045</t>
  </si>
  <si>
    <t xml:space="preserve">h</t>
  </si>
  <si>
    <t xml:space="preserve">Armador, en trabajos de colocación del concreto.</t>
  </si>
  <si>
    <t xml:space="preserve">mo092</t>
  </si>
  <si>
    <t xml:space="preserve">h</t>
  </si>
  <si>
    <t xml:space="preserve">Ayudante de armador, en trabajos de colocación del concreto.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</si>
  <si>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</si>
  <si>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</si>
  <si>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</si>
  <si>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</si>
  <si>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L 160,82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</si>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</sst>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65" customWidth="1"/>
    <col min="2" max="2" width="6.29" customWidth="1"/>
    <col min="3" max="3" width="1.53" customWidth="1"/>
    <col min="4" max="4" width="7.65" customWidth="1"/>
    <col min="5" max="5" width="64.94" customWidth="1"/>
    <col min="6" max="6" width="15.30" customWidth="1"/>
    <col min="7" max="7" width="13.60" customWidth="1"/>
    <col min="8" max="8" width="11.5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87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1</v>
      </c>
      <c r="G10" s="12">
        <v>1490.92</v>
      </c>
      <c r="H10" s="12">
        <f ca="1">ROUND(INDIRECT(ADDRESS(ROW()+(0), COLUMN()+(-2), 1))*INDIRECT(ADDRESS(ROW()+(0), COLUMN()+(-1), 1)), 2)</f>
        <v>1490.92</v>
      </c>
    </row>
    <row r="11" spans="1:8" ht="45.0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1">
        <v>1</v>
      </c>
      <c r="G11" s="12">
        <v>36.9</v>
      </c>
      <c r="H11" s="12">
        <f ca="1">ROUND(INDIRECT(ADDRESS(ROW()+(0), COLUMN()+(-2), 1))*INDIRECT(ADDRESS(ROW()+(0), COLUMN()+(-1), 1)), 2)</f>
        <v>36.9</v>
      </c>
    </row>
    <row r="12" spans="1:8" ht="24.00" thickBot="1" customHeight="1">
      <c r="A12" s="1" t="s">
        <v>18</v>
      </c>
      <c r="B12" s="1"/>
      <c r="C12" s="1"/>
      <c r="D12" s="10" t="s">
        <v>19</v>
      </c>
      <c r="E12" s="1" t="s">
        <v>20</v>
      </c>
      <c r="F12" s="11">
        <v>4.2</v>
      </c>
      <c r="G12" s="12">
        <v>23.63</v>
      </c>
      <c r="H12" s="12">
        <f ca="1">ROUND(INDIRECT(ADDRESS(ROW()+(0), COLUMN()+(-2), 1))*INDIRECT(ADDRESS(ROW()+(0), COLUMN()+(-1), 1)), 2)</f>
        <v>99.25</v>
      </c>
    </row>
    <row r="13" spans="1:8" ht="13.50" thickBot="1" customHeight="1">
      <c r="A13" s="1" t="s">
        <v>21</v>
      </c>
      <c r="B13" s="1"/>
      <c r="C13" s="1"/>
      <c r="D13" s="10" t="s">
        <v>22</v>
      </c>
      <c r="E13" s="1" t="s">
        <v>23</v>
      </c>
      <c r="F13" s="11">
        <v>0.056</v>
      </c>
      <c r="G13" s="12">
        <v>38.26</v>
      </c>
      <c r="H13" s="12">
        <f ca="1">ROUND(INDIRECT(ADDRESS(ROW()+(0), COLUMN()+(-2), 1))*INDIRECT(ADDRESS(ROW()+(0), COLUMN()+(-1), 1)), 2)</f>
        <v>2.14</v>
      </c>
    </row>
    <row r="14" spans="1:8" ht="13.50" thickBot="1" customHeight="1">
      <c r="A14" s="1" t="s">
        <v>24</v>
      </c>
      <c r="B14" s="1"/>
      <c r="C14" s="1"/>
      <c r="D14" s="10" t="s">
        <v>25</v>
      </c>
      <c r="E14" s="1" t="s">
        <v>26</v>
      </c>
      <c r="F14" s="11">
        <v>0.002</v>
      </c>
      <c r="G14" s="12">
        <v>38.26</v>
      </c>
      <c r="H14" s="12">
        <f ca="1">ROUND(INDIRECT(ADDRESS(ROW()+(0), COLUMN()+(-2), 1))*INDIRECT(ADDRESS(ROW()+(0), COLUMN()+(-1), 1)), 2)</f>
        <v>0.08</v>
      </c>
    </row>
    <row r="15" spans="1:8" ht="13.50" thickBot="1" customHeight="1">
      <c r="A15" s="1" t="s">
        <v>27</v>
      </c>
      <c r="B15" s="1"/>
      <c r="C15" s="1"/>
      <c r="D15" s="10" t="s">
        <v>28</v>
      </c>
      <c r="E15" s="1" t="s">
        <v>29</v>
      </c>
      <c r="F15" s="11">
        <v>0.006</v>
      </c>
      <c r="G15" s="12">
        <v>346.29</v>
      </c>
      <c r="H15" s="12">
        <f ca="1">ROUND(INDIRECT(ADDRESS(ROW()+(0), COLUMN()+(-2), 1))*INDIRECT(ADDRESS(ROW()+(0), COLUMN()+(-1), 1)), 2)</f>
        <v>2.08</v>
      </c>
    </row>
    <row r="16" spans="1:8" ht="13.50" thickBot="1" customHeight="1">
      <c r="A16" s="1" t="s">
        <v>30</v>
      </c>
      <c r="B16" s="1"/>
      <c r="C16" s="1"/>
      <c r="D16" s="10" t="s">
        <v>31</v>
      </c>
      <c r="E16" s="1" t="s">
        <v>32</v>
      </c>
      <c r="F16" s="11">
        <v>0.009</v>
      </c>
      <c r="G16" s="12">
        <v>317.9</v>
      </c>
      <c r="H16" s="12">
        <f ca="1">ROUND(INDIRECT(ADDRESS(ROW()+(0), COLUMN()+(-2), 1))*INDIRECT(ADDRESS(ROW()+(0), COLUMN()+(-1), 1)), 2)</f>
        <v>2.86</v>
      </c>
    </row>
    <row r="17" spans="1:8" ht="13.50" thickBot="1" customHeight="1">
      <c r="A17" s="1" t="s">
        <v>33</v>
      </c>
      <c r="B17" s="1"/>
      <c r="C17" s="1"/>
      <c r="D17" s="10" t="s">
        <v>34</v>
      </c>
      <c r="E17" s="1" t="s">
        <v>35</v>
      </c>
      <c r="F17" s="13">
        <v>3.763</v>
      </c>
      <c r="G17" s="14">
        <v>4.16</v>
      </c>
      <c r="H17" s="14">
        <f ca="1">ROUND(INDIRECT(ADDRESS(ROW()+(0), COLUMN()+(-2), 1))*INDIRECT(ADDRESS(ROW()+(0), COLUMN()+(-1), 1)), 2)</f>
        <v>15.65</v>
      </c>
    </row>
    <row r="18" spans="1:8" ht="13.50" thickBot="1" customHeight="1">
      <c r="A18" s="15"/>
      <c r="B18" s="15"/>
      <c r="C18" s="15"/>
      <c r="D18" s="15"/>
      <c r="E18" s="15"/>
      <c r="F18" s="9" t="s">
        <v>36</v>
      </c>
      <c r="G18" s="9"/>
      <c r="H18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1))), 2)</f>
        <v>1649.88</v>
      </c>
    </row>
    <row r="19" spans="1:8" ht="13.50" thickBot="1" customHeight="1">
      <c r="A19" s="15">
        <v>2</v>
      </c>
      <c r="B19" s="15"/>
      <c r="C19" s="15"/>
      <c r="D19" s="15"/>
      <c r="E19" s="18" t="s">
        <v>37</v>
      </c>
      <c r="F19" s="18"/>
      <c r="G19" s="15"/>
      <c r="H19" s="15"/>
    </row>
    <row r="20" spans="1:8" ht="24.00" thickBot="1" customHeight="1">
      <c r="A20" s="1" t="s">
        <v>38</v>
      </c>
      <c r="B20" s="1"/>
      <c r="C20" s="1"/>
      <c r="D20" s="10" t="s">
        <v>39</v>
      </c>
      <c r="E20" s="1" t="s">
        <v>40</v>
      </c>
      <c r="F20" s="13">
        <v>0.16</v>
      </c>
      <c r="G20" s="14">
        <v>1664.28</v>
      </c>
      <c r="H20" s="14">
        <f ca="1">ROUND(INDIRECT(ADDRESS(ROW()+(0), COLUMN()+(-2), 1))*INDIRECT(ADDRESS(ROW()+(0), COLUMN()+(-1), 1)), 2)</f>
        <v>266.28</v>
      </c>
    </row>
    <row r="21" spans="1:8" ht="13.50" thickBot="1" customHeight="1">
      <c r="A21" s="15"/>
      <c r="B21" s="15"/>
      <c r="C21" s="15"/>
      <c r="D21" s="15"/>
      <c r="E21" s="15"/>
      <c r="F21" s="9" t="s">
        <v>41</v>
      </c>
      <c r="G21" s="9"/>
      <c r="H21" s="17">
        <f ca="1">ROUND(SUM(INDIRECT(ADDRESS(ROW()+(-1), COLUMN()+(0), 1))), 2)</f>
        <v>266.28</v>
      </c>
    </row>
    <row r="22" spans="1:8" ht="13.50" thickBot="1" customHeight="1">
      <c r="A22" s="15">
        <v>3</v>
      </c>
      <c r="B22" s="15"/>
      <c r="C22" s="15"/>
      <c r="D22" s="15"/>
      <c r="E22" s="18" t="s">
        <v>42</v>
      </c>
      <c r="F22" s="18"/>
      <c r="G22" s="15"/>
      <c r="H22" s="15"/>
    </row>
    <row r="23" spans="1:8" ht="13.50" thickBot="1" customHeight="1">
      <c r="A23" s="1" t="s">
        <v>43</v>
      </c>
      <c r="B23" s="1"/>
      <c r="C23" s="1"/>
      <c r="D23" s="10" t="s">
        <v>44</v>
      </c>
      <c r="E23" s="1" t="s">
        <v>45</v>
      </c>
      <c r="F23" s="11">
        <v>0.175</v>
      </c>
      <c r="G23" s="12">
        <v>125.49</v>
      </c>
      <c r="H23" s="12">
        <f ca="1">ROUND(INDIRECT(ADDRESS(ROW()+(0), COLUMN()+(-2), 1))*INDIRECT(ADDRESS(ROW()+(0), COLUMN()+(-1), 1)), 2)</f>
        <v>21.96</v>
      </c>
    </row>
    <row r="24" spans="1:8" ht="13.50" thickBot="1" customHeight="1">
      <c r="A24" s="1" t="s">
        <v>46</v>
      </c>
      <c r="B24" s="1"/>
      <c r="C24" s="1"/>
      <c r="D24" s="10" t="s">
        <v>47</v>
      </c>
      <c r="E24" s="1" t="s">
        <v>48</v>
      </c>
      <c r="F24" s="11">
        <v>0.175</v>
      </c>
      <c r="G24" s="12">
        <v>93.75</v>
      </c>
      <c r="H24" s="12">
        <f ca="1">ROUND(INDIRECT(ADDRESS(ROW()+(0), COLUMN()+(-2), 1))*INDIRECT(ADDRESS(ROW()+(0), COLUMN()+(-1), 1)), 2)</f>
        <v>16.41</v>
      </c>
    </row>
    <row r="25" spans="1:8" ht="13.50" thickBot="1" customHeight="1">
      <c r="A25" s="1" t="s">
        <v>49</v>
      </c>
      <c r="B25" s="1"/>
      <c r="C25" s="1"/>
      <c r="D25" s="10" t="s">
        <v>50</v>
      </c>
      <c r="E25" s="1" t="s">
        <v>51</v>
      </c>
      <c r="F25" s="11">
        <v>0.061</v>
      </c>
      <c r="G25" s="12">
        <v>125.49</v>
      </c>
      <c r="H25" s="12">
        <f ca="1">ROUND(INDIRECT(ADDRESS(ROW()+(0), COLUMN()+(-2), 1))*INDIRECT(ADDRESS(ROW()+(0), COLUMN()+(-1), 1)), 2)</f>
        <v>7.65</v>
      </c>
    </row>
    <row r="26" spans="1:8" ht="13.50" thickBot="1" customHeight="1">
      <c r="A26" s="1" t="s">
        <v>52</v>
      </c>
      <c r="B26" s="1"/>
      <c r="C26" s="1"/>
      <c r="D26" s="10" t="s">
        <v>53</v>
      </c>
      <c r="E26" s="1" t="s">
        <v>54</v>
      </c>
      <c r="F26" s="11">
        <v>0.057</v>
      </c>
      <c r="G26" s="12">
        <v>93.75</v>
      </c>
      <c r="H26" s="12">
        <f ca="1">ROUND(INDIRECT(ADDRESS(ROW()+(0), COLUMN()+(-2), 1))*INDIRECT(ADDRESS(ROW()+(0), COLUMN()+(-1), 1)), 2)</f>
        <v>5.34</v>
      </c>
    </row>
    <row r="27" spans="1:8" ht="13.50" thickBot="1" customHeight="1">
      <c r="A27" s="1" t="s">
        <v>55</v>
      </c>
      <c r="B27" s="1"/>
      <c r="C27" s="1"/>
      <c r="D27" s="10" t="s">
        <v>56</v>
      </c>
      <c r="E27" s="1" t="s">
        <v>57</v>
      </c>
      <c r="F27" s="11">
        <v>0.012</v>
      </c>
      <c r="G27" s="12">
        <v>86.84</v>
      </c>
      <c r="H27" s="12">
        <f ca="1">ROUND(INDIRECT(ADDRESS(ROW()+(0), COLUMN()+(-2), 1))*INDIRECT(ADDRESS(ROW()+(0), COLUMN()+(-1), 1)), 2)</f>
        <v>1.04</v>
      </c>
    </row>
    <row r="28" spans="1:8" ht="13.50" thickBot="1" customHeight="1">
      <c r="A28" s="1" t="s">
        <v>58</v>
      </c>
      <c r="B28" s="1"/>
      <c r="C28" s="1"/>
      <c r="D28" s="10" t="s">
        <v>59</v>
      </c>
      <c r="E28" s="1" t="s">
        <v>60</v>
      </c>
      <c r="F28" s="11">
        <v>0.012</v>
      </c>
      <c r="G28" s="12">
        <v>88.28</v>
      </c>
      <c r="H28" s="12">
        <f ca="1">ROUND(INDIRECT(ADDRESS(ROW()+(0), COLUMN()+(-2), 1))*INDIRECT(ADDRESS(ROW()+(0), COLUMN()+(-1), 1)), 2)</f>
        <v>1.06</v>
      </c>
    </row>
    <row r="29" spans="1:8" ht="13.50" thickBot="1" customHeight="1">
      <c r="A29" s="1" t="s">
        <v>61</v>
      </c>
      <c r="B29" s="1"/>
      <c r="C29" s="1"/>
      <c r="D29" s="10" t="s">
        <v>62</v>
      </c>
      <c r="E29" s="1" t="s">
        <v>63</v>
      </c>
      <c r="F29" s="11">
        <v>0.002</v>
      </c>
      <c r="G29" s="12">
        <v>125.49</v>
      </c>
      <c r="H29" s="12">
        <f ca="1">ROUND(INDIRECT(ADDRESS(ROW()+(0), COLUMN()+(-2), 1))*INDIRECT(ADDRESS(ROW()+(0), COLUMN()+(-1), 1)), 2)</f>
        <v>0.25</v>
      </c>
    </row>
    <row r="30" spans="1:8" ht="13.50" thickBot="1" customHeight="1">
      <c r="A30" s="1" t="s">
        <v>64</v>
      </c>
      <c r="B30" s="1"/>
      <c r="C30" s="1"/>
      <c r="D30" s="10" t="s">
        <v>65</v>
      </c>
      <c r="E30" s="1" t="s">
        <v>66</v>
      </c>
      <c r="F30" s="13">
        <v>0.01</v>
      </c>
      <c r="G30" s="14">
        <v>93.75</v>
      </c>
      <c r="H30" s="14">
        <f ca="1">ROUND(INDIRECT(ADDRESS(ROW()+(0), COLUMN()+(-2), 1))*INDIRECT(ADDRESS(ROW()+(0), COLUMN()+(-1), 1)), 2)</f>
        <v>0.94</v>
      </c>
    </row>
    <row r="31" spans="1:8" ht="13.50" thickBot="1" customHeight="1">
      <c r="A31" s="15"/>
      <c r="B31" s="15"/>
      <c r="C31" s="15"/>
      <c r="D31" s="15"/>
      <c r="E31" s="15"/>
      <c r="F31" s="9" t="s">
        <v>67</v>
      </c>
      <c r="G31" s="9"/>
      <c r="H31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1))), 2)</f>
        <v>54.65</v>
      </c>
    </row>
    <row r="32" spans="1:8" ht="13.50" thickBot="1" customHeight="1">
      <c r="A32" s="15">
        <v>4</v>
      </c>
      <c r="B32" s="15"/>
      <c r="C32" s="15"/>
      <c r="D32" s="15"/>
      <c r="E32" s="18" t="s">
        <v>68</v>
      </c>
      <c r="F32" s="18"/>
      <c r="G32" s="15"/>
      <c r="H32" s="15"/>
    </row>
    <row r="33" spans="1:8" ht="13.50" thickBot="1" customHeight="1">
      <c r="A33" s="19"/>
      <c r="B33" s="19"/>
      <c r="C33" s="19"/>
      <c r="D33" s="20" t="s">
        <v>69</v>
      </c>
      <c r="E33" s="19" t="s">
        <v>70</v>
      </c>
      <c r="F33" s="13">
        <v>2</v>
      </c>
      <c r="G33" s="14">
        <f ca="1">ROUND(SUM(INDIRECT(ADDRESS(ROW()+(-2), COLUMN()+(1), 1)),INDIRECT(ADDRESS(ROW()+(-12), COLUMN()+(1), 1)),INDIRECT(ADDRESS(ROW()+(-15), COLUMN()+(1), 1))), 2)</f>
        <v>1970.81</v>
      </c>
      <c r="H33" s="14">
        <f ca="1">ROUND(INDIRECT(ADDRESS(ROW()+(0), COLUMN()+(-2), 1))*INDIRECT(ADDRESS(ROW()+(0), COLUMN()+(-1), 1))/100, 2)</f>
        <v>39.42</v>
      </c>
    </row>
    <row r="34" spans="1:8" ht="13.50" thickBot="1" customHeight="1">
      <c r="A34" s="21" t="s">
        <v>71</v>
      </c>
      <c r="B34" s="21"/>
      <c r="C34" s="21"/>
      <c r="D34" s="22"/>
      <c r="E34" s="23"/>
      <c r="F34" s="24" t="s">
        <v>72</v>
      </c>
      <c r="G34" s="25"/>
      <c r="H34" s="26">
        <f ca="1">ROUND(SUM(INDIRECT(ADDRESS(ROW()+(-1), COLUMN()+(0), 1)),INDIRECT(ADDRESS(ROW()+(-3), COLUMN()+(0), 1)),INDIRECT(ADDRESS(ROW()+(-13), COLUMN()+(0), 1)),INDIRECT(ADDRESS(ROW()+(-16), COLUMN()+(0), 1))), 2)</f>
        <v>2010.23</v>
      </c>
    </row>
  </sheetData>
  <mergeCells count="38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F18:G18"/>
    <mergeCell ref="A19:C19"/>
    <mergeCell ref="E19:F19"/>
    <mergeCell ref="A20:C20"/>
    <mergeCell ref="A21:C21"/>
    <mergeCell ref="F21:G21"/>
    <mergeCell ref="A22:C22"/>
    <mergeCell ref="E22:F22"/>
    <mergeCell ref="A23:C23"/>
    <mergeCell ref="A24:C24"/>
    <mergeCell ref="A25:C25"/>
    <mergeCell ref="A26:C26"/>
    <mergeCell ref="A27:C27"/>
    <mergeCell ref="A28:C28"/>
    <mergeCell ref="A29:C29"/>
    <mergeCell ref="A30:C30"/>
    <mergeCell ref="A31:C31"/>
    <mergeCell ref="F31:G31"/>
    <mergeCell ref="A32:C32"/>
    <mergeCell ref="E32:F32"/>
    <mergeCell ref="A33:C33"/>
    <mergeCell ref="A34:E34"/>
    <mergeCell ref="F34:G34"/>
  </mergeCells>
  <pageMargins left="0.147638" right="0.147638" top="0.206693" bottom="0.206693" header="0.0" footer="0.0"/>
  <pageSetup paperSize="9" orientation="portrait"/>
  <rowBreaks count="0" manualBreakCount="0">
    </rowBreaks>
</worksheet>
</file>