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<sst xmlns="http://schemas.openxmlformats.org/spreadsheetml/2006/main" count="88" uniqueCount="88">
  <si>
    <t xml:space="preserve"/>
  </si>
  <si>
    <t xml:space="preserve">EHV010</t>
  </si>
  <si>
    <t xml:space="preserve">m³</t>
  </si>
  <si>
    <t xml:space="preserve">Viga de concreto reforzado.</t>
  </si>
  <si>
    <r>
      <rPr>
        <sz val="8.25"/>
        <color rgb="FF000000"/>
        <rFont val="Arial"/>
        <family val="2"/>
      </rPr>
      <t xml:space="preserve">Viga descolgada, recta, de concreto reforzado, de 40x60 cm, realizada con concreto f'c=210 kg/cm² (3000 psi), clase de exposición F0 S0 P0 C0, tamaño máximo del agregado 12,5 mm, consistencia blanda, mezclado en obra, y fundido con medios manuales, y acero Grado 60 (fy=4200 kg/cm²), con una cuantía aproximada de 150 kg/m³; montaje y remoción del sistema de encofrado, con acabado para revestir, en planta de hasta 3 m de altura libre, formado por: superficie encofrante de tableros de madera tratada, reforzados con varillas y perfiles, amortizables en 25 usos; estructura soporte horizontal de sopandas metálicas y accesorios de montaje, amortizables en 150 usos y estructura soporte vertical de puntales metálicos, amortizables en 150 usos. Incluso alambre de atar, separadores y líquido desencofrante, para evitar la adherencia del concreto al encofrado. El precio incluye el corte, doblado y conformado de la armadura en taller de obra y el montaje en el lugar definitivo de su colocación en obra.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</si>
  <si>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</si>
  <si>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</si>
  <si>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</si>
  <si>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</si>
  <si>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</si>
  <si>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</si>
  <si>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</si>
  <si>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mt08eft030a</t>
  </si>
  <si>
    <t xml:space="preserve">m²</t>
  </si>
  <si>
    <t xml:space="preserve">Tablero de madera tratada, de 22 mm de espesor, reforzado con varillas y perfiles.</t>
  </si>
  <si>
    <t xml:space="preserve">mt08eva030</t>
  </si>
  <si>
    <t xml:space="preserve">m²</t>
  </si>
  <si>
    <t xml:space="preserve">Estructura soporte para encofrado removible, compuesta de: sopandas metálicas y accesorios de montaje.</t>
  </si>
  <si>
    <t xml:space="preserve">mt50spa081a</t>
  </si>
  <si>
    <t xml:space="preserve">Ud</t>
  </si>
  <si>
    <t xml:space="preserve">Puntal metálico telescópico, de hasta 3 m de altura.</t>
  </si>
  <si>
    <t xml:space="preserve">mt08cim030b</t>
  </si>
  <si>
    <t xml:space="preserve">m³</t>
  </si>
  <si>
    <t xml:space="preserve">Madera de pino.</t>
  </si>
  <si>
    <t xml:space="preserve">mt08var060</t>
  </si>
  <si>
    <t xml:space="preserve">kg</t>
  </si>
  <si>
    <t xml:space="preserve">Puntas de acero de 20x100 mm.</t>
  </si>
  <si>
    <t xml:space="preserve">mt08dba010b</t>
  </si>
  <si>
    <t xml:space="preserve">l</t>
  </si>
  <si>
    <t xml:space="preserve">Agente desmoldeante, a base de aceites especiales, emulsionable en agua, para encofrados metálicos, fenólicos o de madera.</t>
  </si>
  <si>
    <t xml:space="preserve">mt07aco020c</t>
  </si>
  <si>
    <t xml:space="preserve">Ud</t>
  </si>
  <si>
    <t xml:space="preserve">Separador homologado para vigas.</t>
  </si>
  <si>
    <t xml:space="preserve">mt07aco110g</t>
  </si>
  <si>
    <t xml:space="preserve">kg</t>
  </si>
  <si>
    <t xml:space="preserve">Acero en varillas corrugadas, Grado 60 (fy=4200 kg/cm²), de varios diámetros, según ASTM A 615.</t>
  </si>
  <si>
    <t xml:space="preserve">mt08var050</t>
  </si>
  <si>
    <t xml:space="preserve">kg</t>
  </si>
  <si>
    <t xml:space="preserve">Alambre galvanizado para atar, de 1,30 mm de diámetro.</t>
  </si>
  <si>
    <t xml:space="preserve">mt08aaa010a</t>
  </si>
  <si>
    <t xml:space="preserve">m³</t>
  </si>
  <si>
    <t xml:space="preserve">Agua.</t>
  </si>
  <si>
    <t xml:space="preserve">mt01arg000i</t>
  </si>
  <si>
    <t xml:space="preserve">m³</t>
  </si>
  <si>
    <t xml:space="preserve">Arena cribada.</t>
  </si>
  <si>
    <t xml:space="preserve">mt01arg001ie</t>
  </si>
  <si>
    <t xml:space="preserve">m³</t>
  </si>
  <si>
    <t xml:space="preserve">Agregado grueso homogeneizado, de tamaño máximo 12,5 mm.</t>
  </si>
  <si>
    <t xml:space="preserve">mt08cem000i</t>
  </si>
  <si>
    <t xml:space="preserve">kg</t>
  </si>
  <si>
    <t xml:space="preserve">Cemento gris en sacos.</t>
  </si>
  <si>
    <t xml:space="preserve">Subtotal materiales:</t>
  </si>
  <si>
    <t xml:space="preserve">Equipo y maquinaria</t>
  </si>
  <si>
    <t xml:space="preserve">mq06hor010</t>
  </si>
  <si>
    <t xml:space="preserve">h</t>
  </si>
  <si>
    <t xml:space="preserve">Mezcladora de concreto eléctrica con una capacidad de amasado de 160 l.</t>
  </si>
  <si>
    <t xml:space="preserve">Subtotal equipo y maquinaria:</t>
  </si>
  <si>
    <t xml:space="preserve">Mano de obra</t>
  </si>
  <si>
    <t xml:space="preserve">mo044</t>
  </si>
  <si>
    <t xml:space="preserve">h</t>
  </si>
  <si>
    <t xml:space="preserve">Armador de encofrados.</t>
  </si>
  <si>
    <t xml:space="preserve">mo091</t>
  </si>
  <si>
    <t xml:space="preserve">h</t>
  </si>
  <si>
    <t xml:space="preserve">Ayudante de armador de encofrados.</t>
  </si>
  <si>
    <t xml:space="preserve">mo043</t>
  </si>
  <si>
    <t xml:space="preserve">h</t>
  </si>
  <si>
    <t xml:space="preserve">Armador de hierro.</t>
  </si>
  <si>
    <t xml:space="preserve">mo090</t>
  </si>
  <si>
    <t xml:space="preserve">h</t>
  </si>
  <si>
    <t xml:space="preserve">Ayudante de armador de hierro.</t>
  </si>
  <si>
    <t xml:space="preserve">mo113</t>
  </si>
  <si>
    <t xml:space="preserve">h</t>
  </si>
  <si>
    <t xml:space="preserve">Peón de albañilería.</t>
  </si>
  <si>
    <t xml:space="preserve">mo112</t>
  </si>
  <si>
    <t xml:space="preserve">h</t>
  </si>
  <si>
    <t xml:space="preserve">Peón especializado de albañilería.</t>
  </si>
  <si>
    <t xml:space="preserve">mo045</t>
  </si>
  <si>
    <t xml:space="preserve">h</t>
  </si>
  <si>
    <t xml:space="preserve">Armador, en trabajos de colocación del concreto.</t>
  </si>
  <si>
    <t xml:space="preserve">mo092</t>
  </si>
  <si>
    <t xml:space="preserve">h</t>
  </si>
  <si>
    <t xml:space="preserve">Ayudante de armador, en trabajos de colocación del concreto.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</si>
  <si>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</si>
  <si>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</si>
  <si>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</si>
  <si>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</si>
  <si>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L 547,60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</si>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</sst>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42" customWidth="1"/>
    <col min="3" max="3" width="1.87" customWidth="1"/>
    <col min="4" max="4" width="5.78" customWidth="1"/>
    <col min="5" max="5" width="68.00" customWidth="1"/>
    <col min="6" max="6" width="15.30" customWidth="1"/>
    <col min="7" max="7" width="13.60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87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0.192</v>
      </c>
      <c r="G10" s="12">
        <v>1160.5</v>
      </c>
      <c r="H10" s="12">
        <f ca="1">ROUND(INDIRECT(ADDRESS(ROW()+(0), COLUMN()+(-2), 1))*INDIRECT(ADDRESS(ROW()+(0), COLUMN()+(-1), 1)), 2)</f>
        <v>222.82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0.032</v>
      </c>
      <c r="G11" s="12">
        <v>2601.55</v>
      </c>
      <c r="H11" s="12">
        <f ca="1">ROUND(INDIRECT(ADDRESS(ROW()+(0), COLUMN()+(-2), 1))*INDIRECT(ADDRESS(ROW()+(0), COLUMN()+(-1), 1)), 2)</f>
        <v>83.25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0.111</v>
      </c>
      <c r="G12" s="12">
        <v>491.05</v>
      </c>
      <c r="H12" s="12">
        <f ca="1">ROUND(INDIRECT(ADDRESS(ROW()+(0), COLUMN()+(-2), 1))*INDIRECT(ADDRESS(ROW()+(0), COLUMN()+(-1), 1)), 2)</f>
        <v>54.51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0.013</v>
      </c>
      <c r="G13" s="12">
        <v>9067.18</v>
      </c>
      <c r="H13" s="12">
        <f ca="1">ROUND(INDIRECT(ADDRESS(ROW()+(0), COLUMN()+(-2), 1))*INDIRECT(ADDRESS(ROW()+(0), COLUMN()+(-1), 1)), 2)</f>
        <v>117.87</v>
      </c>
    </row>
    <row r="14" spans="1:8" ht="13.5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1">
        <v>0.167</v>
      </c>
      <c r="G14" s="12">
        <v>223.17</v>
      </c>
      <c r="H14" s="12">
        <f ca="1">ROUND(INDIRECT(ADDRESS(ROW()+(0), COLUMN()+(-2), 1))*INDIRECT(ADDRESS(ROW()+(0), COLUMN()+(-1), 1)), 2)</f>
        <v>37.27</v>
      </c>
    </row>
    <row r="15" spans="1:8" ht="24.0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1">
        <v>0.125</v>
      </c>
      <c r="G15" s="12">
        <v>46.02</v>
      </c>
      <c r="H15" s="12">
        <f ca="1">ROUND(INDIRECT(ADDRESS(ROW()+(0), COLUMN()+(-2), 1))*INDIRECT(ADDRESS(ROW()+(0), COLUMN()+(-1), 1)), 2)</f>
        <v>5.75</v>
      </c>
    </row>
    <row r="16" spans="1:8" ht="13.50" thickBot="1" customHeight="1">
      <c r="A16" s="1" t="s">
        <v>30</v>
      </c>
      <c r="B16" s="1"/>
      <c r="C16" s="10" t="s">
        <v>31</v>
      </c>
      <c r="D16" s="10"/>
      <c r="E16" s="1" t="s">
        <v>32</v>
      </c>
      <c r="F16" s="11">
        <v>4</v>
      </c>
      <c r="G16" s="12">
        <v>2.26</v>
      </c>
      <c r="H16" s="12">
        <f ca="1">ROUND(INDIRECT(ADDRESS(ROW()+(0), COLUMN()+(-2), 1))*INDIRECT(ADDRESS(ROW()+(0), COLUMN()+(-1), 1)), 2)</f>
        <v>9.04</v>
      </c>
    </row>
    <row r="17" spans="1:8" ht="24.00" thickBot="1" customHeight="1">
      <c r="A17" s="1" t="s">
        <v>33</v>
      </c>
      <c r="B17" s="1"/>
      <c r="C17" s="10" t="s">
        <v>34</v>
      </c>
      <c r="D17" s="10"/>
      <c r="E17" s="1" t="s">
        <v>35</v>
      </c>
      <c r="F17" s="11">
        <v>157.5</v>
      </c>
      <c r="G17" s="12">
        <v>23.63</v>
      </c>
      <c r="H17" s="12">
        <f ca="1">ROUND(INDIRECT(ADDRESS(ROW()+(0), COLUMN()+(-2), 1))*INDIRECT(ADDRESS(ROW()+(0), COLUMN()+(-1), 1)), 2)</f>
        <v>3721.73</v>
      </c>
    </row>
    <row r="18" spans="1:8" ht="13.50" thickBot="1" customHeight="1">
      <c r="A18" s="1" t="s">
        <v>36</v>
      </c>
      <c r="B18" s="1"/>
      <c r="C18" s="10" t="s">
        <v>37</v>
      </c>
      <c r="D18" s="10"/>
      <c r="E18" s="1" t="s">
        <v>38</v>
      </c>
      <c r="F18" s="11">
        <v>1.65</v>
      </c>
      <c r="G18" s="12">
        <v>38.26</v>
      </c>
      <c r="H18" s="12">
        <f ca="1">ROUND(INDIRECT(ADDRESS(ROW()+(0), COLUMN()+(-2), 1))*INDIRECT(ADDRESS(ROW()+(0), COLUMN()+(-1), 1)), 2)</f>
        <v>63.13</v>
      </c>
    </row>
    <row r="19" spans="1:8" ht="13.50" thickBot="1" customHeight="1">
      <c r="A19" s="1" t="s">
        <v>39</v>
      </c>
      <c r="B19" s="1"/>
      <c r="C19" s="10" t="s">
        <v>40</v>
      </c>
      <c r="D19" s="10"/>
      <c r="E19" s="1" t="s">
        <v>41</v>
      </c>
      <c r="F19" s="11">
        <v>0.226</v>
      </c>
      <c r="G19" s="12">
        <v>38.26</v>
      </c>
      <c r="H19" s="12">
        <f ca="1">ROUND(INDIRECT(ADDRESS(ROW()+(0), COLUMN()+(-2), 1))*INDIRECT(ADDRESS(ROW()+(0), COLUMN()+(-1), 1)), 2)</f>
        <v>8.65</v>
      </c>
    </row>
    <row r="20" spans="1:8" ht="13.50" thickBot="1" customHeight="1">
      <c r="A20" s="1" t="s">
        <v>42</v>
      </c>
      <c r="B20" s="1"/>
      <c r="C20" s="10" t="s">
        <v>43</v>
      </c>
      <c r="D20" s="10"/>
      <c r="E20" s="1" t="s">
        <v>44</v>
      </c>
      <c r="F20" s="11">
        <v>0.582</v>
      </c>
      <c r="G20" s="12">
        <v>346.29</v>
      </c>
      <c r="H20" s="12">
        <f ca="1">ROUND(INDIRECT(ADDRESS(ROW()+(0), COLUMN()+(-2), 1))*INDIRECT(ADDRESS(ROW()+(0), COLUMN()+(-1), 1)), 2)</f>
        <v>201.54</v>
      </c>
    </row>
    <row r="21" spans="1:8" ht="13.50" thickBot="1" customHeight="1">
      <c r="A21" s="1" t="s">
        <v>45</v>
      </c>
      <c r="B21" s="1"/>
      <c r="C21" s="10" t="s">
        <v>46</v>
      </c>
      <c r="D21" s="10"/>
      <c r="E21" s="1" t="s">
        <v>47</v>
      </c>
      <c r="F21" s="11">
        <v>0.873</v>
      </c>
      <c r="G21" s="12">
        <v>317.9</v>
      </c>
      <c r="H21" s="12">
        <f ca="1">ROUND(INDIRECT(ADDRESS(ROW()+(0), COLUMN()+(-2), 1))*INDIRECT(ADDRESS(ROW()+(0), COLUMN()+(-1), 1)), 2)</f>
        <v>277.53</v>
      </c>
    </row>
    <row r="22" spans="1:8" ht="13.50" thickBot="1" customHeight="1">
      <c r="A22" s="1" t="s">
        <v>48</v>
      </c>
      <c r="B22" s="1"/>
      <c r="C22" s="10" t="s">
        <v>49</v>
      </c>
      <c r="D22" s="10"/>
      <c r="E22" s="1" t="s">
        <v>50</v>
      </c>
      <c r="F22" s="13">
        <v>376.32</v>
      </c>
      <c r="G22" s="14">
        <v>4.16</v>
      </c>
      <c r="H22" s="14">
        <f ca="1">ROUND(INDIRECT(ADDRESS(ROW()+(0), COLUMN()+(-2), 1))*INDIRECT(ADDRESS(ROW()+(0), COLUMN()+(-1), 1)), 2)</f>
        <v>1565.49</v>
      </c>
    </row>
    <row r="23" spans="1:8" ht="13.50" thickBot="1" customHeight="1">
      <c r="A23" s="15"/>
      <c r="B23" s="15"/>
      <c r="C23" s="15"/>
      <c r="D23" s="15"/>
      <c r="E23" s="15"/>
      <c r="F23" s="9" t="s">
        <v>51</v>
      </c>
      <c r="G23" s="9"/>
      <c r="H23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1))), 2)</f>
        <v>6368.58</v>
      </c>
    </row>
    <row r="24" spans="1:8" ht="13.50" thickBot="1" customHeight="1">
      <c r="A24" s="15">
        <v>2</v>
      </c>
      <c r="B24" s="15"/>
      <c r="C24" s="15"/>
      <c r="D24" s="15"/>
      <c r="E24" s="18" t="s">
        <v>52</v>
      </c>
      <c r="F24" s="18"/>
      <c r="G24" s="15"/>
      <c r="H24" s="15"/>
    </row>
    <row r="25" spans="1:8" ht="13.50" thickBot="1" customHeight="1">
      <c r="A25" s="1" t="s">
        <v>53</v>
      </c>
      <c r="B25" s="1"/>
      <c r="C25" s="10" t="s">
        <v>54</v>
      </c>
      <c r="D25" s="10"/>
      <c r="E25" s="1" t="s">
        <v>55</v>
      </c>
      <c r="F25" s="13">
        <v>0.63</v>
      </c>
      <c r="G25" s="14">
        <v>76.52</v>
      </c>
      <c r="H25" s="14">
        <f ca="1">ROUND(INDIRECT(ADDRESS(ROW()+(0), COLUMN()+(-2), 1))*INDIRECT(ADDRESS(ROW()+(0), COLUMN()+(-1), 1)), 2)</f>
        <v>48.21</v>
      </c>
    </row>
    <row r="26" spans="1:8" ht="13.50" thickBot="1" customHeight="1">
      <c r="A26" s="15"/>
      <c r="B26" s="15"/>
      <c r="C26" s="15"/>
      <c r="D26" s="15"/>
      <c r="E26" s="15"/>
      <c r="F26" s="9" t="s">
        <v>56</v>
      </c>
      <c r="G26" s="9"/>
      <c r="H26" s="17">
        <f ca="1">ROUND(SUM(INDIRECT(ADDRESS(ROW()+(-1), COLUMN()+(0), 1))), 2)</f>
        <v>48.21</v>
      </c>
    </row>
    <row r="27" spans="1:8" ht="13.50" thickBot="1" customHeight="1">
      <c r="A27" s="15">
        <v>3</v>
      </c>
      <c r="B27" s="15"/>
      <c r="C27" s="15"/>
      <c r="D27" s="15"/>
      <c r="E27" s="18" t="s">
        <v>57</v>
      </c>
      <c r="F27" s="18"/>
      <c r="G27" s="15"/>
      <c r="H27" s="15"/>
    </row>
    <row r="28" spans="1:8" ht="13.50" thickBot="1" customHeight="1">
      <c r="A28" s="1" t="s">
        <v>58</v>
      </c>
      <c r="B28" s="1"/>
      <c r="C28" s="10" t="s">
        <v>59</v>
      </c>
      <c r="D28" s="10"/>
      <c r="E28" s="1" t="s">
        <v>60</v>
      </c>
      <c r="F28" s="11">
        <v>2.283</v>
      </c>
      <c r="G28" s="12">
        <v>125.49</v>
      </c>
      <c r="H28" s="12">
        <f ca="1">ROUND(INDIRECT(ADDRESS(ROW()+(0), COLUMN()+(-2), 1))*INDIRECT(ADDRESS(ROW()+(0), COLUMN()+(-1), 1)), 2)</f>
        <v>286.49</v>
      </c>
    </row>
    <row r="29" spans="1:8" ht="13.50" thickBot="1" customHeight="1">
      <c r="A29" s="1" t="s">
        <v>61</v>
      </c>
      <c r="B29" s="1"/>
      <c r="C29" s="10" t="s">
        <v>62</v>
      </c>
      <c r="D29" s="10"/>
      <c r="E29" s="1" t="s">
        <v>63</v>
      </c>
      <c r="F29" s="11">
        <v>2.283</v>
      </c>
      <c r="G29" s="12">
        <v>93.75</v>
      </c>
      <c r="H29" s="12">
        <f ca="1">ROUND(INDIRECT(ADDRESS(ROW()+(0), COLUMN()+(-2), 1))*INDIRECT(ADDRESS(ROW()+(0), COLUMN()+(-1), 1)), 2)</f>
        <v>214.03</v>
      </c>
    </row>
    <row r="30" spans="1:8" ht="13.50" thickBot="1" customHeight="1">
      <c r="A30" s="1" t="s">
        <v>64</v>
      </c>
      <c r="B30" s="1"/>
      <c r="C30" s="10" t="s">
        <v>65</v>
      </c>
      <c r="D30" s="10"/>
      <c r="E30" s="1" t="s">
        <v>66</v>
      </c>
      <c r="F30" s="11">
        <v>1.578</v>
      </c>
      <c r="G30" s="12">
        <v>125.49</v>
      </c>
      <c r="H30" s="12">
        <f ca="1">ROUND(INDIRECT(ADDRESS(ROW()+(0), COLUMN()+(-2), 1))*INDIRECT(ADDRESS(ROW()+(0), COLUMN()+(-1), 1)), 2)</f>
        <v>198.02</v>
      </c>
    </row>
    <row r="31" spans="1:8" ht="13.50" thickBot="1" customHeight="1">
      <c r="A31" s="1" t="s">
        <v>67</v>
      </c>
      <c r="B31" s="1"/>
      <c r="C31" s="10" t="s">
        <v>68</v>
      </c>
      <c r="D31" s="10"/>
      <c r="E31" s="1" t="s">
        <v>69</v>
      </c>
      <c r="F31" s="11">
        <v>1.71</v>
      </c>
      <c r="G31" s="12">
        <v>93.75</v>
      </c>
      <c r="H31" s="12">
        <f ca="1">ROUND(INDIRECT(ADDRESS(ROW()+(0), COLUMN()+(-2), 1))*INDIRECT(ADDRESS(ROW()+(0), COLUMN()+(-1), 1)), 2)</f>
        <v>160.31</v>
      </c>
    </row>
    <row r="32" spans="1:8" ht="13.50" thickBot="1" customHeight="1">
      <c r="A32" s="1" t="s">
        <v>70</v>
      </c>
      <c r="B32" s="1"/>
      <c r="C32" s="10" t="s">
        <v>71</v>
      </c>
      <c r="D32" s="10"/>
      <c r="E32" s="1" t="s">
        <v>72</v>
      </c>
      <c r="F32" s="11">
        <v>1.151</v>
      </c>
      <c r="G32" s="12">
        <v>86.84</v>
      </c>
      <c r="H32" s="12">
        <f ca="1">ROUND(INDIRECT(ADDRESS(ROW()+(0), COLUMN()+(-2), 1))*INDIRECT(ADDRESS(ROW()+(0), COLUMN()+(-1), 1)), 2)</f>
        <v>99.95</v>
      </c>
    </row>
    <row r="33" spans="1:8" ht="13.50" thickBot="1" customHeight="1">
      <c r="A33" s="1" t="s">
        <v>73</v>
      </c>
      <c r="B33" s="1"/>
      <c r="C33" s="10" t="s">
        <v>74</v>
      </c>
      <c r="D33" s="10"/>
      <c r="E33" s="1" t="s">
        <v>75</v>
      </c>
      <c r="F33" s="11">
        <v>1.205</v>
      </c>
      <c r="G33" s="12">
        <v>88.28</v>
      </c>
      <c r="H33" s="12">
        <f ca="1">ROUND(INDIRECT(ADDRESS(ROW()+(0), COLUMN()+(-2), 1))*INDIRECT(ADDRESS(ROW()+(0), COLUMN()+(-1), 1)), 2)</f>
        <v>106.38</v>
      </c>
    </row>
    <row r="34" spans="1:8" ht="13.50" thickBot="1" customHeight="1">
      <c r="A34" s="1" t="s">
        <v>76</v>
      </c>
      <c r="B34" s="1"/>
      <c r="C34" s="10" t="s">
        <v>77</v>
      </c>
      <c r="D34" s="10"/>
      <c r="E34" s="1" t="s">
        <v>78</v>
      </c>
      <c r="F34" s="11">
        <v>0.373</v>
      </c>
      <c r="G34" s="12">
        <v>125.49</v>
      </c>
      <c r="H34" s="12">
        <f ca="1">ROUND(INDIRECT(ADDRESS(ROW()+(0), COLUMN()+(-2), 1))*INDIRECT(ADDRESS(ROW()+(0), COLUMN()+(-1), 1)), 2)</f>
        <v>46.81</v>
      </c>
    </row>
    <row r="35" spans="1:8" ht="13.50" thickBot="1" customHeight="1">
      <c r="A35" s="1" t="s">
        <v>79</v>
      </c>
      <c r="B35" s="1"/>
      <c r="C35" s="10" t="s">
        <v>80</v>
      </c>
      <c r="D35" s="10"/>
      <c r="E35" s="1" t="s">
        <v>81</v>
      </c>
      <c r="F35" s="13">
        <v>1.501</v>
      </c>
      <c r="G35" s="14">
        <v>93.75</v>
      </c>
      <c r="H35" s="14">
        <f ca="1">ROUND(INDIRECT(ADDRESS(ROW()+(0), COLUMN()+(-2), 1))*INDIRECT(ADDRESS(ROW()+(0), COLUMN()+(-1), 1)), 2)</f>
        <v>140.72</v>
      </c>
    </row>
    <row r="36" spans="1:8" ht="13.50" thickBot="1" customHeight="1">
      <c r="A36" s="15"/>
      <c r="B36" s="15"/>
      <c r="C36" s="15"/>
      <c r="D36" s="15"/>
      <c r="E36" s="15"/>
      <c r="F36" s="9" t="s">
        <v>82</v>
      </c>
      <c r="G36" s="9"/>
      <c r="H36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1252.71</v>
      </c>
    </row>
    <row r="37" spans="1:8" ht="13.50" thickBot="1" customHeight="1">
      <c r="A37" s="15">
        <v>4</v>
      </c>
      <c r="B37" s="15"/>
      <c r="C37" s="15"/>
      <c r="D37" s="15"/>
      <c r="E37" s="18" t="s">
        <v>83</v>
      </c>
      <c r="F37" s="18"/>
      <c r="G37" s="15"/>
      <c r="H37" s="15"/>
    </row>
    <row r="38" spans="1:8" ht="13.50" thickBot="1" customHeight="1">
      <c r="A38" s="19"/>
      <c r="B38" s="19"/>
      <c r="C38" s="20" t="s">
        <v>84</v>
      </c>
      <c r="D38" s="20"/>
      <c r="E38" s="19" t="s">
        <v>85</v>
      </c>
      <c r="F38" s="13">
        <v>2</v>
      </c>
      <c r="G38" s="14">
        <f ca="1">ROUND(SUM(INDIRECT(ADDRESS(ROW()+(-2), COLUMN()+(1), 1)),INDIRECT(ADDRESS(ROW()+(-12), COLUMN()+(1), 1)),INDIRECT(ADDRESS(ROW()+(-15), COLUMN()+(1), 1))), 2)</f>
        <v>7669.5</v>
      </c>
      <c r="H38" s="14">
        <f ca="1">ROUND(INDIRECT(ADDRESS(ROW()+(0), COLUMN()+(-2), 1))*INDIRECT(ADDRESS(ROW()+(0), COLUMN()+(-1), 1))/100, 2)</f>
        <v>153.39</v>
      </c>
    </row>
    <row r="39" spans="1:8" ht="13.50" thickBot="1" customHeight="1">
      <c r="A39" s="21" t="s">
        <v>86</v>
      </c>
      <c r="B39" s="21"/>
      <c r="C39" s="22"/>
      <c r="D39" s="22"/>
      <c r="E39" s="23"/>
      <c r="F39" s="24" t="s">
        <v>87</v>
      </c>
      <c r="G39" s="25"/>
      <c r="H39" s="26">
        <f ca="1">ROUND(SUM(INDIRECT(ADDRESS(ROW()+(-1), COLUMN()+(0), 1)),INDIRECT(ADDRESS(ROW()+(-3), COLUMN()+(0), 1)),INDIRECT(ADDRESS(ROW()+(-13), COLUMN()+(0), 1)),INDIRECT(ADDRESS(ROW()+(-16), COLUMN()+(0), 1))), 2)</f>
        <v>7822.89</v>
      </c>
    </row>
  </sheetData>
  <mergeCells count="75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A19:B19"/>
    <mergeCell ref="C19:D19"/>
    <mergeCell ref="A20:B20"/>
    <mergeCell ref="C20:D20"/>
    <mergeCell ref="A21:B21"/>
    <mergeCell ref="C21:D21"/>
    <mergeCell ref="A22:B22"/>
    <mergeCell ref="C22:D22"/>
    <mergeCell ref="A23:B23"/>
    <mergeCell ref="C23:D23"/>
    <mergeCell ref="F23:G23"/>
    <mergeCell ref="A24:B24"/>
    <mergeCell ref="C24:D24"/>
    <mergeCell ref="E24:F24"/>
    <mergeCell ref="A25:B25"/>
    <mergeCell ref="C25:D25"/>
    <mergeCell ref="A26:B26"/>
    <mergeCell ref="C26:D26"/>
    <mergeCell ref="F26:G26"/>
    <mergeCell ref="A27:B27"/>
    <mergeCell ref="C27:D27"/>
    <mergeCell ref="E27:F27"/>
    <mergeCell ref="A28:B28"/>
    <mergeCell ref="C28:D28"/>
    <mergeCell ref="A29:B29"/>
    <mergeCell ref="C29:D29"/>
    <mergeCell ref="A30:B30"/>
    <mergeCell ref="C30:D30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F36:G36"/>
    <mergeCell ref="A37:B37"/>
    <mergeCell ref="C37:D37"/>
    <mergeCell ref="E37:F37"/>
    <mergeCell ref="A38:B38"/>
    <mergeCell ref="C38:D38"/>
    <mergeCell ref="A39:E39"/>
    <mergeCell ref="F39:G39"/>
  </mergeCells>
  <pageMargins left="0.147638" right="0.147638" top="0.206693" bottom="0.206693" header="0.0" footer="0.0"/>
  <pageSetup paperSize="9" orientation="portrait"/>
  <rowBreaks count="0" manualBreakCount="0">
    </rowBreaks>
</worksheet>
</file>