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<sst xmlns="http://schemas.openxmlformats.org/spreadsheetml/2006/main" count="100" uniqueCount="100">
  <si>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</si>
  <si>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EHR015</t>
  </si>
  <si>
    <t xml:space="preserve">m²</t>
  </si>
  <si>
    <t xml:space="preserve">Losa nervada con bovedilla removible.</t>
  </si>
  <si>
    <r>
      <rPr>
        <sz val="8.25"/>
        <color rgb="FF000000"/>
        <rFont val="Arial"/>
        <family val="2"/>
      </rPr>
      <t xml:space="preserve">Losa nervada de concreto reforzado con bovedilla removible, horizontal, con 15% de zonas macizas, con altura libre de planta de hasta 3 m, canto total 30 = 25+5 cm, realizado con concreto f'c=210 kg/cm² (3000 psi), clase de exposición F0 S0 P0 C0, tamaño máximo del agregado 12,5 mm, consistencia blanda, mezclado en obra, y fundido con medios manuales, volumen 0,18 m³/m², y acero Grado 60 (fy=4200 kg/cm²) en zona de ábacos, nervaduras y zunchos, cuantía 19 kg/m²; nervaduras de concreto "in situ" de 12 cm de espesor, intereje 70 cm; bovedilla removible de PVC, 64x70x25 cm; capa de compresión de 5 cm de espesor, con armadura de reparto formada por malla soldada tipo 6x6 10/10 de acero Grado 70, con varillas espaciadas 15,24x15,24 cm de Ø 3,43 mm;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bovedillas removibles;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concreto al encofrado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</si>
  <si>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</si>
  <si>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</si>
  <si>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</si>
  <si>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</si>
  <si>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</si>
  <si>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</si>
  <si>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</si>
  <si>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</si>
  <si>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</si>
  <si>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bovedilla removible, para dejar un acabado visto del concreto.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</si>
  <si>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</si>
  <si>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</si>
  <si>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</si>
  <si>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mt08eva035</t>
  </si>
  <si>
    <t xml:space="preserve">m²</t>
  </si>
  <si>
    <t xml:space="preserve">Estructura soporte para encofrado de bovedillas removibles,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</si>
  <si>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</si>
  <si>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</si>
  <si>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</si>
  <si>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</si>
  <si>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</si>
  <si>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</si>
  <si>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</si>
  <si>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</si>
  <si>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</si>
  <si>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</si>
  <si>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</si>
  <si>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</si>
  <si>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</si>
  <si>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</si>
  <si>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Bovedilla removible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</si>
  <si>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</si>
  <si>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</si>
  <si>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</si>
  <si>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</si>
  <si>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</si>
  <si>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</si>
  <si>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</si>
  <si>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</si>
  <si>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</si>
  <si>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</si>
  <si>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</si>
  <si>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</si>
  <si>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</si>
  <si>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</si>
  <si>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</si>
  <si>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</si>
  <si>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</si>
  <si>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</si>
  <si>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</si>
  <si>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</si>
  <si>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</si>
  <si>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</si>
  <si>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</si>
  <si>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</si>
  <si>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</si>
  <si>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</si>
  <si>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</si>
  <si>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</si>
  <si>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</si>
  <si>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</si>
  <si>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</si>
  <si>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</si>
  <si>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</si>
  <si>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</si>
  <si>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</si>
  <si>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</si>
  <si>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</si>
  <si>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</si>
  <si>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</si>
  <si>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</si>
  <si>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</si>
  <si>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</si>
  <si>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</si>
  <si>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</si>
  <si>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</si>
  <si>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</si>
  <si>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</si>
  <si>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</si>
  <si>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</si>
  <si>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</si>
  <si>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</si>
  <si>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</si>
  <si>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</si>
  <si>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</si>
  <si>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</si>
  <si>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</si>
  <si>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</si>
  <si>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</si>
  <si>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</si>
  <si>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</si>
  <si>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</si>
  <si>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</si>
  <si>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63,69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</si>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</sst>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8.17" customWidth="1"/>
    <col min="5" max="5" width="15.30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0.008</v>
      </c>
      <c r="F10" s="12">
        <v>1578.79</v>
      </c>
      <c r="G10" s="12">
        <f ca="1">ROUND(INDIRECT(ADDRESS(ROW()+(0), COLUMN()+(-2), 1))*INDIRECT(ADDRESS(ROW()+(0), COLUMN()+(-1), 1)), 2)</f>
        <v>12.63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0.001</v>
      </c>
      <c r="F11" s="12">
        <v>2601.55</v>
      </c>
      <c r="G11" s="12">
        <f ca="1">ROUND(INDIRECT(ADDRESS(ROW()+(0), COLUMN()+(-2), 1))*INDIRECT(ADDRESS(ROW()+(0), COLUMN()+(-1), 1)), 2)</f>
        <v>2.6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0.006</v>
      </c>
      <c r="F12" s="12">
        <v>2907.62</v>
      </c>
      <c r="G12" s="12">
        <f ca="1">ROUND(INDIRECT(ADDRESS(ROW()+(0), COLUMN()+(-2), 1))*INDIRECT(ADDRESS(ROW()+(0), COLUMN()+(-1), 1)), 2)</f>
        <v>17.45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0.027</v>
      </c>
      <c r="F13" s="12">
        <v>491.05</v>
      </c>
      <c r="G13" s="12">
        <f ca="1">ROUND(INDIRECT(ADDRESS(ROW()+(0), COLUMN()+(-2), 1))*INDIRECT(ADDRESS(ROW()+(0), COLUMN()+(-1), 1)), 2)</f>
        <v>13.26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0.001</v>
      </c>
      <c r="F14" s="12">
        <v>9067.18</v>
      </c>
      <c r="G14" s="12">
        <f ca="1">ROUND(INDIRECT(ADDRESS(ROW()+(0), COLUMN()+(-2), 1))*INDIRECT(ADDRESS(ROW()+(0), COLUMN()+(-1), 1)), 2)</f>
        <v>9.07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0.006</v>
      </c>
      <c r="F15" s="12">
        <v>223.17</v>
      </c>
      <c r="G15" s="12">
        <f ca="1">ROUND(INDIRECT(ADDRESS(ROW()+(0), COLUMN()+(-2), 1))*INDIRECT(ADDRESS(ROW()+(0), COLUMN()+(-1), 1)), 2)</f>
        <v>1.34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0.002</v>
      </c>
      <c r="F16" s="12">
        <v>117.02</v>
      </c>
      <c r="G16" s="12">
        <f ca="1">ROUND(INDIRECT(ADDRESS(ROW()+(0), COLUMN()+(-2), 1))*INDIRECT(ADDRESS(ROW()+(0), COLUMN()+(-1), 1)), 2)</f>
        <v>0.23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0.035</v>
      </c>
      <c r="F17" s="12">
        <v>1565.99</v>
      </c>
      <c r="G17" s="12">
        <f ca="1">ROUND(INDIRECT(ADDRESS(ROW()+(0), COLUMN()+(-2), 1))*INDIRECT(ADDRESS(ROW()+(0), COLUMN()+(-1), 1)), 2)</f>
        <v>54.81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1.2</v>
      </c>
      <c r="F18" s="12">
        <v>1.62</v>
      </c>
      <c r="G18" s="12">
        <f ca="1">ROUND(INDIRECT(ADDRESS(ROW()+(0), COLUMN()+(-2), 1))*INDIRECT(ADDRESS(ROW()+(0), COLUMN()+(-1), 1)), 2)</f>
        <v>1.94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1">
        <v>19.95</v>
      </c>
      <c r="F19" s="12">
        <v>23.63</v>
      </c>
      <c r="G19" s="12">
        <f ca="1">ROUND(INDIRECT(ADDRESS(ROW()+(0), COLUMN()+(-2), 1))*INDIRECT(ADDRESS(ROW()+(0), COLUMN()+(-1), 1)), 2)</f>
        <v>471.42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0.19</v>
      </c>
      <c r="F20" s="12">
        <v>38.26</v>
      </c>
      <c r="G20" s="12">
        <f ca="1">ROUND(INDIRECT(ADDRESS(ROW()+(0), COLUMN()+(-2), 1))*INDIRECT(ADDRESS(ROW()+(0), COLUMN()+(-1), 1)), 2)</f>
        <v>7.27</v>
      </c>
    </row>
    <row r="21" spans="1:7" ht="24.00" thickBot="1" customHeight="1">
      <c r="A21" s="1" t="s">
        <v>45</v>
      </c>
      <c r="B21" s="1"/>
      <c r="C21" s="10" t="s">
        <v>46</v>
      </c>
      <c r="D21" s="1" t="s">
        <v>47</v>
      </c>
      <c r="E21" s="11">
        <v>1.1</v>
      </c>
      <c r="F21" s="12">
        <v>21.74</v>
      </c>
      <c r="G21" s="12">
        <f ca="1">ROUND(INDIRECT(ADDRESS(ROW()+(0), COLUMN()+(-2), 1))*INDIRECT(ADDRESS(ROW()+(0), COLUMN()+(-1), 1)), 2)</f>
        <v>23.91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0.041</v>
      </c>
      <c r="F22" s="12">
        <v>38.26</v>
      </c>
      <c r="G22" s="12">
        <f ca="1">ROUND(INDIRECT(ADDRESS(ROW()+(0), COLUMN()+(-2), 1))*INDIRECT(ADDRESS(ROW()+(0), COLUMN()+(-1), 1)), 2)</f>
        <v>1.57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0.105</v>
      </c>
      <c r="F23" s="12">
        <v>346.29</v>
      </c>
      <c r="G23" s="12">
        <f ca="1">ROUND(INDIRECT(ADDRESS(ROW()+(0), COLUMN()+(-2), 1))*INDIRECT(ADDRESS(ROW()+(0), COLUMN()+(-1), 1)), 2)</f>
        <v>36.36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0.157</v>
      </c>
      <c r="F24" s="12">
        <v>317.9</v>
      </c>
      <c r="G24" s="12">
        <f ca="1">ROUND(INDIRECT(ADDRESS(ROW()+(0), COLUMN()+(-2), 1))*INDIRECT(ADDRESS(ROW()+(0), COLUMN()+(-1), 1)), 2)</f>
        <v>49.91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67.738</v>
      </c>
      <c r="F25" s="12">
        <v>4.16</v>
      </c>
      <c r="G25" s="12">
        <f ca="1">ROUND(INDIRECT(ADDRESS(ROW()+(0), COLUMN()+(-2), 1))*INDIRECT(ADDRESS(ROW()+(0), COLUMN()+(-1), 1)), 2)</f>
        <v>281.79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3">
        <v>0.15</v>
      </c>
      <c r="F26" s="14">
        <v>82.39</v>
      </c>
      <c r="G26" s="14">
        <f ca="1">ROUND(INDIRECT(ADDRESS(ROW()+(0), COLUMN()+(-2), 1))*INDIRECT(ADDRESS(ROW()+(0), COLUMN()+(-1), 1)), 2)</f>
        <v>12.36</v>
      </c>
    </row>
    <row r="27" spans="1:7" ht="13.50" thickBot="1" customHeight="1">
      <c r="A27" s="15"/>
      <c r="B27" s="15"/>
      <c r="C27" s="15"/>
      <c r="D27" s="15"/>
      <c r="E27" s="9" t="s">
        <v>63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997.92</v>
      </c>
    </row>
    <row r="28" spans="1:7" ht="13.50" thickBot="1" customHeight="1">
      <c r="A28" s="15">
        <v>2</v>
      </c>
      <c r="B28" s="15"/>
      <c r="C28" s="15"/>
      <c r="D28" s="18" t="s">
        <v>64</v>
      </c>
      <c r="E28" s="18"/>
      <c r="F28" s="15"/>
      <c r="G28" s="15"/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0.113</v>
      </c>
      <c r="F29" s="14">
        <v>76.52</v>
      </c>
      <c r="G29" s="14">
        <f ca="1">ROUND(INDIRECT(ADDRESS(ROW()+(0), COLUMN()+(-2), 1))*INDIRECT(ADDRESS(ROW()+(0), COLUMN()+(-1), 1)), 2)</f>
        <v>8.65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1))), 2)</f>
        <v>8.65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0.575</v>
      </c>
      <c r="F32" s="12">
        <v>125.49</v>
      </c>
      <c r="G32" s="12">
        <f ca="1">ROUND(INDIRECT(ADDRESS(ROW()+(0), COLUMN()+(-2), 1))*INDIRECT(ADDRESS(ROW()+(0), COLUMN()+(-1), 1)), 2)</f>
        <v>72.16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0.575</v>
      </c>
      <c r="F33" s="12">
        <v>93.75</v>
      </c>
      <c r="G33" s="12">
        <f ca="1">ROUND(INDIRECT(ADDRESS(ROW()+(0), COLUMN()+(-2), 1))*INDIRECT(ADDRESS(ROW()+(0), COLUMN()+(-1), 1)), 2)</f>
        <v>53.91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0.25</v>
      </c>
      <c r="F34" s="12">
        <v>125.49</v>
      </c>
      <c r="G34" s="12">
        <f ca="1">ROUND(INDIRECT(ADDRESS(ROW()+(0), COLUMN()+(-2), 1))*INDIRECT(ADDRESS(ROW()+(0), COLUMN()+(-1), 1)), 2)</f>
        <v>31.37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0.271</v>
      </c>
      <c r="F35" s="12">
        <v>93.75</v>
      </c>
      <c r="G35" s="12">
        <f ca="1">ROUND(INDIRECT(ADDRESS(ROW()+(0), COLUMN()+(-2), 1))*INDIRECT(ADDRESS(ROW()+(0), COLUMN()+(-1), 1)), 2)</f>
        <v>25.41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0.207</v>
      </c>
      <c r="F36" s="12">
        <v>86.84</v>
      </c>
      <c r="G36" s="12">
        <f ca="1">ROUND(INDIRECT(ADDRESS(ROW()+(0), COLUMN()+(-2), 1))*INDIRECT(ADDRESS(ROW()+(0), COLUMN()+(-1), 1)), 2)</f>
        <v>17.98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0.217</v>
      </c>
      <c r="F37" s="12">
        <v>88.28</v>
      </c>
      <c r="G37" s="12">
        <f ca="1">ROUND(INDIRECT(ADDRESS(ROW()+(0), COLUMN()+(-2), 1))*INDIRECT(ADDRESS(ROW()+(0), COLUMN()+(-1), 1)), 2)</f>
        <v>19.16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0.044</v>
      </c>
      <c r="F38" s="12">
        <v>125.49</v>
      </c>
      <c r="G38" s="12">
        <f ca="1">ROUND(INDIRECT(ADDRESS(ROW()+(0), COLUMN()+(-2), 1))*INDIRECT(ADDRESS(ROW()+(0), COLUMN()+(-1), 1)), 2)</f>
        <v>5.52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3">
        <v>0.179</v>
      </c>
      <c r="F39" s="14">
        <v>93.75</v>
      </c>
      <c r="G39" s="14">
        <f ca="1">ROUND(INDIRECT(ADDRESS(ROW()+(0), COLUMN()+(-2), 1))*INDIRECT(ADDRESS(ROW()+(0), COLUMN()+(-1), 1)), 2)</f>
        <v>16.78</v>
      </c>
    </row>
    <row r="40" spans="1:7" ht="13.50" thickBot="1" customHeight="1">
      <c r="A40" s="15"/>
      <c r="B40" s="15"/>
      <c r="C40" s="15"/>
      <c r="D40" s="15"/>
      <c r="E40" s="9" t="s">
        <v>94</v>
      </c>
      <c r="F40" s="9"/>
      <c r="G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242.29</v>
      </c>
    </row>
    <row r="41" spans="1:7" ht="13.50" thickBot="1" customHeight="1">
      <c r="A41" s="15">
        <v>4</v>
      </c>
      <c r="B41" s="15"/>
      <c r="C41" s="15"/>
      <c r="D41" s="18" t="s">
        <v>95</v>
      </c>
      <c r="E41" s="18"/>
      <c r="F41" s="15"/>
      <c r="G41" s="15"/>
    </row>
    <row r="42" spans="1:7" ht="13.50" thickBot="1" customHeight="1">
      <c r="A42" s="19"/>
      <c r="B42" s="19"/>
      <c r="C42" s="20" t="s">
        <v>96</v>
      </c>
      <c r="D42" s="19" t="s">
        <v>97</v>
      </c>
      <c r="E42" s="13">
        <v>2</v>
      </c>
      <c r="F42" s="14">
        <f ca="1">ROUND(SUM(INDIRECT(ADDRESS(ROW()+(-2), COLUMN()+(1), 1)),INDIRECT(ADDRESS(ROW()+(-12), COLUMN()+(1), 1)),INDIRECT(ADDRESS(ROW()+(-15), COLUMN()+(1), 1))), 2)</f>
        <v>1248.86</v>
      </c>
      <c r="G42" s="14">
        <f ca="1">ROUND(INDIRECT(ADDRESS(ROW()+(0), COLUMN()+(-2), 1))*INDIRECT(ADDRESS(ROW()+(0), COLUMN()+(-1), 1))/100, 2)</f>
        <v>24.98</v>
      </c>
    </row>
    <row r="43" spans="1:7" ht="13.50" thickBot="1" customHeight="1">
      <c r="A43" s="21" t="s">
        <v>98</v>
      </c>
      <c r="B43" s="21"/>
      <c r="C43" s="22"/>
      <c r="D43" s="23"/>
      <c r="E43" s="24" t="s">
        <v>99</v>
      </c>
      <c r="F43" s="25"/>
      <c r="G43" s="26">
        <f ca="1">ROUND(SUM(INDIRECT(ADDRESS(ROW()+(-1), COLUMN()+(0), 1)),INDIRECT(ADDRESS(ROW()+(-3), COLUMN()+(0), 1)),INDIRECT(ADDRESS(ROW()+(-13), COLUMN()+(0), 1)),INDIRECT(ADDRESS(ROW()+(-16), COLUMN()+(0), 1))), 2)</f>
        <v>1273.84</v>
      </c>
    </row>
  </sheetData>
  <mergeCells count="4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B30"/>
    <mergeCell ref="E30:F30"/>
    <mergeCell ref="A31:B31"/>
    <mergeCell ref="D31:E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E40:F40"/>
    <mergeCell ref="A41:B41"/>
    <mergeCell ref="D41:E41"/>
    <mergeCell ref="A42:B42"/>
    <mergeCell ref="A43:D43"/>
    <mergeCell ref="E43:F43"/>
  </mergeCells>
  <pageMargins left="0.147638" right="0.147638" top="0.206693" bottom="0.206693" header="0.0" footer="0.0"/>
  <pageSetup paperSize="9" orientation="portrait"/>
  <rowBreaks count="0" manualBreakCount="0">
    </rowBreaks>
</worksheet>
</file>