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<sst xmlns="http://schemas.openxmlformats.org/spreadsheetml/2006/main" count="70" uniqueCount="70">
  <si>
    <t xml:space="preserve"/>
  </si>
  <si>
    <t xml:space="preserve">QEA010</t>
  </si>
  <si>
    <t xml:space="preserve">m²</t>
  </si>
  <si>
    <t xml:space="preserve">Cubierta plana no transitable, ventilada, autoprotegida, tipo convencional. Impermeabilización con láminas asfálticas, tipo monocapa.</t>
  </si>
  <si>
    <r>
      <rPr>
        <sz val="8.25"/>
        <color rgb="FF000000"/>
        <rFont val="Arial"/>
        <family val="2"/>
      </rPr>
      <t xml:space="preserve">Cubierta plana no transitable, ventilada, autoprotegida, tipo convencional, pendiente del 1% al 15%. FORMACIÓN DE PENDIENTES: tablero cerámico hueco machihembrado de 80x25x3,5 cm con capa de regularización de mortero de cemento, confeccionado en obra, dosificación 1:6, de 3 cm de espesor, acabado fratasado, sobre muros interiores aligerados de ladrillo cerámico hueco de 24x11,5x9 cm, recibido con mortero de cemento, confeccionado en obra, dosificación 1:6, dispuestos cada 80 cm y con 30 cm de altura media, rematados superiormente con maestras de mortero de cemento, confeccionado en obra, dosificación 1:6; AISLAMIENTO TÉRMICO: manta liviana de lana de vidrio, IBR "ISOVER"; IMPERMEABILIZACIÓN: tipo monocapa, adherida, formada por lámina de betún modificado con elastómero SBS, masa nominal 3 kg/m², con armadura de fieltro de poliéster reforzado y estabilizado de 150 g/m² previa imprimación con emulsión asfáltica aniónica con cargas. El precio no incluye la ejecución y el sellado de las juntas ni la ejecución de remates en los encuentros con paramentos y desagües.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</si>
  <si>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</si>
  <si>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</si>
  <si>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</si>
  <si>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</si>
  <si>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</si>
  <si>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</si>
  <si>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</si>
  <si>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mt04lvc010c</t>
  </si>
  <si>
    <t xml:space="preserve">Ud</t>
  </si>
  <si>
    <t xml:space="preserve">Ladrillo cerámico hueco doble, para revestir, 24x11,5x9 cm, densidad 780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</si>
  <si>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</si>
  <si>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</si>
  <si>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</si>
  <si>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</si>
  <si>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</si>
  <si>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mezclado en obra.</t>
  </si>
  <si>
    <t xml:space="preserve">mt08cem000i</t>
  </si>
  <si>
    <t xml:space="preserve">kg</t>
  </si>
  <si>
    <t xml:space="preserve">Cemento gris en sacos.</t>
  </si>
  <si>
    <t xml:space="preserve">mt16pea020b</t>
  </si>
  <si>
    <t xml:space="preserve">m²</t>
  </si>
  <si>
    <t xml:space="preserve">Panel rígido de poliestireno expandido, mecanizado lateral recto, de 20 mm de espesor, resistencia térmica 0,55 m²K/W, conductividad térmica 0,036 W/(mK), para junta de contracción.</t>
  </si>
  <si>
    <t xml:space="preserve">mt16lvi010aad</t>
  </si>
  <si>
    <t xml:space="preserve">m²</t>
  </si>
  <si>
    <t xml:space="preserve">Manta liviana de lana de vidrio, IBR "ISOVER", revestida por una de sus caras con papel kraft que actúa como barrera de vapor, de 80 mm de espesor, resistencia térmica 2 m²K/W, conductividad térmica 0,04 W/(mK), Euroclase F de reacción al fuego, capacidad de absorción de agua a corto plazo &lt;=1 kg/m² y factor de resistencia a la difusión del vapor de agua 1.</t>
  </si>
  <si>
    <t xml:space="preserve">mt04lvg020c</t>
  </si>
  <si>
    <t xml:space="preserve">Ud</t>
  </si>
  <si>
    <t xml:space="preserve">Tablero cerámico hueco machihembrado, para revestir, 80x25x3 cm, con las testas rectas.</t>
  </si>
  <si>
    <t xml:space="preserve">mt14lga010ea</t>
  </si>
  <si>
    <t xml:space="preserve">m²</t>
  </si>
  <si>
    <t xml:space="preserve">Lámina de betún modificado con elastómero SBS, de 3,5 mm de espesor, masa nominal 5 kg/m², con armadura de fieltro de poliéster reforzado y estabilizado de 150 g/m², con autoprotección mineral de color gris.</t>
  </si>
  <si>
    <t xml:space="preserve">mt14iea020c</t>
  </si>
  <si>
    <t xml:space="preserve">kg</t>
  </si>
  <si>
    <t xml:space="preserve">Emulsión asfáltica aniónica con cargas.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</si>
  <si>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</si>
  <si>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</si>
  <si>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</si>
  <si>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</si>
  <si>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Mezcladora de concreto eléctrica con una capacidad de amasado de 160 l.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</si>
  <si>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</si>
  <si>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</si>
  <si>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</si>
  <si>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</si>
  <si>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</si>
  <si>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</si>
  <si>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</si>
  <si>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</si>
  <si>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mo054</t>
  </si>
  <si>
    <t xml:space="preserve">h</t>
  </si>
  <si>
    <t xml:space="preserve">Montador de aislamientos.</t>
  </si>
  <si>
    <t xml:space="preserve">mo101</t>
  </si>
  <si>
    <t xml:space="preserve">h</t>
  </si>
  <si>
    <t xml:space="preserve">Ayudante de montador de aislamientos.</t>
  </si>
  <si>
    <t xml:space="preserve">mo029</t>
  </si>
  <si>
    <t xml:space="preserve">h</t>
  </si>
  <si>
    <t xml:space="preserve">Aplicador de láminas impermeabilizantes.</t>
  </si>
  <si>
    <t xml:space="preserve">mo067</t>
  </si>
  <si>
    <t xml:space="preserve">h</t>
  </si>
  <si>
    <t xml:space="preserve">Ayudante de aplicador de láminas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</si>
  <si>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</si>
  <si>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</si>
  <si>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</si>
  <si>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</si>
  <si>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304,51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</si>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</sst>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36" customWidth="1"/>
    <col min="4" max="4" width="6.29" customWidth="1"/>
    <col min="5" max="5" width="68.85" customWidth="1"/>
    <col min="6" max="6" width="16.15" customWidth="1"/>
    <col min="7" max="7" width="12.7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97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12</v>
      </c>
      <c r="G10" s="12">
        <v>8.08</v>
      </c>
      <c r="H10" s="12">
        <f ca="1">ROUND(INDIRECT(ADDRESS(ROW()+(0), COLUMN()+(-2), 1))*INDIRECT(ADDRESS(ROW()+(0), COLUMN()+(-1), 1)), 2)</f>
        <v>96.96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0.012</v>
      </c>
      <c r="G11" s="12">
        <v>38.26</v>
      </c>
      <c r="H11" s="12">
        <f ca="1">ROUND(INDIRECT(ADDRESS(ROW()+(0), COLUMN()+(-2), 1))*INDIRECT(ADDRESS(ROW()+(0), COLUMN()+(-1), 1)), 2)</f>
        <v>0.46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0.065</v>
      </c>
      <c r="G12" s="12">
        <v>515.57</v>
      </c>
      <c r="H12" s="12">
        <f ca="1">ROUND(INDIRECT(ADDRESS(ROW()+(0), COLUMN()+(-2), 1))*INDIRECT(ADDRESS(ROW()+(0), COLUMN()+(-1), 1)), 2)</f>
        <v>33.51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10</v>
      </c>
      <c r="G13" s="12">
        <v>4.16</v>
      </c>
      <c r="H13" s="12">
        <f ca="1">ROUND(INDIRECT(ADDRESS(ROW()+(0), COLUMN()+(-2), 1))*INDIRECT(ADDRESS(ROW()+(0), COLUMN()+(-1), 1)), 2)</f>
        <v>41.6</v>
      </c>
    </row>
    <row r="14" spans="1:8" ht="34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0.01</v>
      </c>
      <c r="G14" s="12">
        <v>48.38</v>
      </c>
      <c r="H14" s="12">
        <f ca="1">ROUND(INDIRECT(ADDRESS(ROW()+(0), COLUMN()+(-2), 1))*INDIRECT(ADDRESS(ROW()+(0), COLUMN()+(-1), 1)), 2)</f>
        <v>0.48</v>
      </c>
    </row>
    <row r="15" spans="1:8" ht="55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1.2</v>
      </c>
      <c r="G15" s="12">
        <v>137.2</v>
      </c>
      <c r="H15" s="12">
        <f ca="1">ROUND(INDIRECT(ADDRESS(ROW()+(0), COLUMN()+(-2), 1))*INDIRECT(ADDRESS(ROW()+(0), COLUMN()+(-1), 1)), 2)</f>
        <v>164.64</v>
      </c>
    </row>
    <row r="16" spans="1:8" ht="24.0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5</v>
      </c>
      <c r="G16" s="12">
        <v>32.19</v>
      </c>
      <c r="H16" s="12">
        <f ca="1">ROUND(INDIRECT(ADDRESS(ROW()+(0), COLUMN()+(-2), 1))*INDIRECT(ADDRESS(ROW()+(0), COLUMN()+(-1), 1)), 2)</f>
        <v>160.95</v>
      </c>
    </row>
    <row r="17" spans="1:8" ht="34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1.1</v>
      </c>
      <c r="G17" s="12">
        <v>308.9</v>
      </c>
      <c r="H17" s="12">
        <f ca="1">ROUND(INDIRECT(ADDRESS(ROW()+(0), COLUMN()+(-2), 1))*INDIRECT(ADDRESS(ROW()+(0), COLUMN()+(-1), 1)), 2)</f>
        <v>339.79</v>
      </c>
    </row>
    <row r="18" spans="1:8" ht="13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3">
        <v>0.3</v>
      </c>
      <c r="G18" s="14">
        <v>119.08</v>
      </c>
      <c r="H18" s="14">
        <f ca="1">ROUND(INDIRECT(ADDRESS(ROW()+(0), COLUMN()+(-2), 1))*INDIRECT(ADDRESS(ROW()+(0), COLUMN()+(-1), 1)), 2)</f>
        <v>35.72</v>
      </c>
    </row>
    <row r="19" spans="1:8" ht="13.50" thickBot="1" customHeight="1">
      <c r="A19" s="15"/>
      <c r="B19" s="15"/>
      <c r="C19" s="15"/>
      <c r="D19" s="15"/>
      <c r="E19" s="15"/>
      <c r="F19" s="9" t="s">
        <v>39</v>
      </c>
      <c r="G19" s="9"/>
      <c r="H1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874.11</v>
      </c>
    </row>
    <row r="20" spans="1:8" ht="13.50" thickBot="1" customHeight="1">
      <c r="A20" s="15">
        <v>2</v>
      </c>
      <c r="B20" s="15"/>
      <c r="C20" s="15"/>
      <c r="D20" s="15"/>
      <c r="E20" s="18" t="s">
        <v>40</v>
      </c>
      <c r="F20" s="18"/>
      <c r="G20" s="15"/>
      <c r="H20" s="15"/>
    </row>
    <row r="21" spans="1:8" ht="13.50" thickBot="1" customHeight="1">
      <c r="A21" s="1" t="s">
        <v>41</v>
      </c>
      <c r="B21" s="1"/>
      <c r="C21" s="10" t="s">
        <v>42</v>
      </c>
      <c r="D21" s="10"/>
      <c r="E21" s="1" t="s">
        <v>43</v>
      </c>
      <c r="F21" s="13">
        <v>0.032</v>
      </c>
      <c r="G21" s="14">
        <v>76.52</v>
      </c>
      <c r="H21" s="14">
        <f ca="1">ROUND(INDIRECT(ADDRESS(ROW()+(0), COLUMN()+(-2), 1))*INDIRECT(ADDRESS(ROW()+(0), COLUMN()+(-1), 1)), 2)</f>
        <v>2.45</v>
      </c>
    </row>
    <row r="22" spans="1:8" ht="13.50" thickBot="1" customHeight="1">
      <c r="A22" s="15"/>
      <c r="B22" s="15"/>
      <c r="C22" s="15"/>
      <c r="D22" s="15"/>
      <c r="E22" s="15"/>
      <c r="F22" s="9" t="s">
        <v>44</v>
      </c>
      <c r="G22" s="9"/>
      <c r="H22" s="17">
        <f ca="1">ROUND(SUM(INDIRECT(ADDRESS(ROW()+(-1), COLUMN()+(0), 1))), 2)</f>
        <v>2.45</v>
      </c>
    </row>
    <row r="23" spans="1:8" ht="13.50" thickBot="1" customHeight="1">
      <c r="A23" s="15">
        <v>3</v>
      </c>
      <c r="B23" s="15"/>
      <c r="C23" s="15"/>
      <c r="D23" s="15"/>
      <c r="E23" s="18" t="s">
        <v>45</v>
      </c>
      <c r="F23" s="18"/>
      <c r="G23" s="15"/>
      <c r="H23" s="15"/>
    </row>
    <row r="24" spans="1:8" ht="13.50" thickBot="1" customHeight="1">
      <c r="A24" s="1" t="s">
        <v>46</v>
      </c>
      <c r="B24" s="1"/>
      <c r="C24" s="10" t="s">
        <v>47</v>
      </c>
      <c r="D24" s="10"/>
      <c r="E24" s="1" t="s">
        <v>48</v>
      </c>
      <c r="F24" s="11">
        <v>0.935</v>
      </c>
      <c r="G24" s="12">
        <v>115.52</v>
      </c>
      <c r="H24" s="12">
        <f ca="1">ROUND(INDIRECT(ADDRESS(ROW()+(0), COLUMN()+(-2), 1))*INDIRECT(ADDRESS(ROW()+(0), COLUMN()+(-1), 1)), 2)</f>
        <v>108.01</v>
      </c>
    </row>
    <row r="25" spans="1:8" ht="13.50" thickBot="1" customHeight="1">
      <c r="A25" s="1" t="s">
        <v>49</v>
      </c>
      <c r="B25" s="1"/>
      <c r="C25" s="10" t="s">
        <v>50</v>
      </c>
      <c r="D25" s="10"/>
      <c r="E25" s="1" t="s">
        <v>51</v>
      </c>
      <c r="F25" s="11">
        <v>1.319</v>
      </c>
      <c r="G25" s="12">
        <v>83.2</v>
      </c>
      <c r="H25" s="12">
        <f ca="1">ROUND(INDIRECT(ADDRESS(ROW()+(0), COLUMN()+(-2), 1))*INDIRECT(ADDRESS(ROW()+(0), COLUMN()+(-1), 1)), 2)</f>
        <v>109.74</v>
      </c>
    </row>
    <row r="26" spans="1:8" ht="13.50" thickBot="1" customHeight="1">
      <c r="A26" s="1" t="s">
        <v>52</v>
      </c>
      <c r="B26" s="1"/>
      <c r="C26" s="10" t="s">
        <v>53</v>
      </c>
      <c r="D26" s="10"/>
      <c r="E26" s="1" t="s">
        <v>54</v>
      </c>
      <c r="F26" s="11">
        <v>0.06</v>
      </c>
      <c r="G26" s="12">
        <v>118.7</v>
      </c>
      <c r="H26" s="12">
        <f ca="1">ROUND(INDIRECT(ADDRESS(ROW()+(0), COLUMN()+(-2), 1))*INDIRECT(ADDRESS(ROW()+(0), COLUMN()+(-1), 1)), 2)</f>
        <v>7.12</v>
      </c>
    </row>
    <row r="27" spans="1:8" ht="13.50" thickBot="1" customHeight="1">
      <c r="A27" s="1" t="s">
        <v>55</v>
      </c>
      <c r="B27" s="1"/>
      <c r="C27" s="10" t="s">
        <v>56</v>
      </c>
      <c r="D27" s="10"/>
      <c r="E27" s="1" t="s">
        <v>57</v>
      </c>
      <c r="F27" s="11">
        <v>0.06</v>
      </c>
      <c r="G27" s="12">
        <v>86.35</v>
      </c>
      <c r="H27" s="12">
        <f ca="1">ROUND(INDIRECT(ADDRESS(ROW()+(0), COLUMN()+(-2), 1))*INDIRECT(ADDRESS(ROW()+(0), COLUMN()+(-1), 1)), 2)</f>
        <v>5.18</v>
      </c>
    </row>
    <row r="28" spans="1:8" ht="13.50" thickBot="1" customHeight="1">
      <c r="A28" s="1" t="s">
        <v>58</v>
      </c>
      <c r="B28" s="1"/>
      <c r="C28" s="10" t="s">
        <v>59</v>
      </c>
      <c r="D28" s="10"/>
      <c r="E28" s="1" t="s">
        <v>60</v>
      </c>
      <c r="F28" s="11">
        <v>0.12</v>
      </c>
      <c r="G28" s="12">
        <v>115.52</v>
      </c>
      <c r="H28" s="12">
        <f ca="1">ROUND(INDIRECT(ADDRESS(ROW()+(0), COLUMN()+(-2), 1))*INDIRECT(ADDRESS(ROW()+(0), COLUMN()+(-1), 1)), 2)</f>
        <v>13.86</v>
      </c>
    </row>
    <row r="29" spans="1:8" ht="13.50" thickBot="1" customHeight="1">
      <c r="A29" s="1" t="s">
        <v>61</v>
      </c>
      <c r="B29" s="1"/>
      <c r="C29" s="10" t="s">
        <v>62</v>
      </c>
      <c r="D29" s="10"/>
      <c r="E29" s="1" t="s">
        <v>63</v>
      </c>
      <c r="F29" s="13">
        <v>0.12</v>
      </c>
      <c r="G29" s="14">
        <v>86.35</v>
      </c>
      <c r="H29" s="14">
        <f ca="1">ROUND(INDIRECT(ADDRESS(ROW()+(0), COLUMN()+(-2), 1))*INDIRECT(ADDRESS(ROW()+(0), COLUMN()+(-1), 1)), 2)</f>
        <v>10.36</v>
      </c>
    </row>
    <row r="30" spans="1:8" ht="13.50" thickBot="1" customHeight="1">
      <c r="A30" s="15"/>
      <c r="B30" s="15"/>
      <c r="C30" s="15"/>
      <c r="D30" s="15"/>
      <c r="E30" s="15"/>
      <c r="F30" s="9" t="s">
        <v>64</v>
      </c>
      <c r="G30" s="9"/>
      <c r="H3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254.27</v>
      </c>
    </row>
    <row r="31" spans="1:8" ht="13.50" thickBot="1" customHeight="1">
      <c r="A31" s="15">
        <v>4</v>
      </c>
      <c r="B31" s="15"/>
      <c r="C31" s="15"/>
      <c r="D31" s="15"/>
      <c r="E31" s="18" t="s">
        <v>65</v>
      </c>
      <c r="F31" s="18"/>
      <c r="G31" s="15"/>
      <c r="H31" s="15"/>
    </row>
    <row r="32" spans="1:8" ht="13.50" thickBot="1" customHeight="1">
      <c r="A32" s="19"/>
      <c r="B32" s="19"/>
      <c r="C32" s="20" t="s">
        <v>66</v>
      </c>
      <c r="D32" s="20"/>
      <c r="E32" s="19" t="s">
        <v>67</v>
      </c>
      <c r="F32" s="13">
        <v>2</v>
      </c>
      <c r="G32" s="14">
        <f ca="1">ROUND(SUM(INDIRECT(ADDRESS(ROW()+(-2), COLUMN()+(1), 1)),INDIRECT(ADDRESS(ROW()+(-10), COLUMN()+(1), 1)),INDIRECT(ADDRESS(ROW()+(-13), COLUMN()+(1), 1))), 2)</f>
        <v>1130.83</v>
      </c>
      <c r="H32" s="14">
        <f ca="1">ROUND(INDIRECT(ADDRESS(ROW()+(0), COLUMN()+(-2), 1))*INDIRECT(ADDRESS(ROW()+(0), COLUMN()+(-1), 1))/100, 2)</f>
        <v>22.62</v>
      </c>
    </row>
    <row r="33" spans="1:8" ht="13.50" thickBot="1" customHeight="1">
      <c r="A33" s="21" t="s">
        <v>68</v>
      </c>
      <c r="B33" s="21"/>
      <c r="C33" s="22"/>
      <c r="D33" s="22"/>
      <c r="E33" s="23"/>
      <c r="F33" s="24" t="s">
        <v>69</v>
      </c>
      <c r="G33" s="25"/>
      <c r="H33" s="26">
        <f ca="1">ROUND(SUM(INDIRECT(ADDRESS(ROW()+(-1), COLUMN()+(0), 1)),INDIRECT(ADDRESS(ROW()+(-3), COLUMN()+(0), 1)),INDIRECT(ADDRESS(ROW()+(-11), COLUMN()+(0), 1)),INDIRECT(ADDRESS(ROW()+(-14), COLUMN()+(0), 1))), 2)</f>
        <v>1153.45</v>
      </c>
    </row>
  </sheetData>
  <mergeCells count="6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B25"/>
    <mergeCell ref="C25:D25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  <mergeCell ref="F30:G30"/>
    <mergeCell ref="A31:B31"/>
    <mergeCell ref="C31:D31"/>
    <mergeCell ref="E31:F31"/>
    <mergeCell ref="A32:B32"/>
    <mergeCell ref="C32:D32"/>
    <mergeCell ref="A33:E33"/>
    <mergeCell ref="F33:G33"/>
  </mergeCells>
  <pageMargins left="0.147638" right="0.147638" top="0.206693" bottom="0.206693" header="0.0" footer="0.0"/>
  <pageSetup paperSize="9" orientation="portrait"/>
  <rowBreaks count="0" manualBreakCount="0">
    </rowBreaks>
</worksheet>
</file>