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<sst xmlns="http://schemas.openxmlformats.org/spreadsheetml/2006/main" count="86" uniqueCount="86">
  <si>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</si>
  <si>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EMF020</t>
  </si>
  <si>
    <t xml:space="preserve">m²</t>
  </si>
  <si>
    <t xml:space="preserve">Losa de viguetas y tablero estructural de madera.</t>
  </si>
  <si>
    <r>
      <rPr>
        <sz val="8.25"/>
        <color rgb="FF000000"/>
        <rFont val="Arial"/>
        <family val="2"/>
      </rPr>
      <t xml:space="preserve">Losa tradicional con un intereje de 60 cm, compuesto por viguetas de madera aserrada de pino, de 70x70 mm de sección, con acabado cepillado colocadas mediante apoyo sobre elemento estructural; tablero estructural de partículas de madera para uso en ambiente seco, de 30 mm de espesor, fijado con tornillos de cabeza avellanada, de acero al carbono; membrana impermeabilizante bicapa de 5 mm de espesor, formada por una lámina superior bituminosa fonoabsorbente y una lámina inferior de fieltro de poliéster, sellada con cinta autoadhesiva, de polietileno, con adhesivo acrílico sin disolventes, armadura de polietileno y película de separación de papel siliconado, de 0,34 mm de espesor y 60 mm de anchura, desolidarización con banda perimetral autoadhesiva desolidarizante, de espuma de polietileno de celdas cerradas, de 4 mm de espesor y de 150 mm de anchura, de color gris, y malla soldada tipo 6x6 10/10 de acero Grado 70, con varillas espaciadas 15,24x15,24 cm de Ø 3,43 mm, en capa de compresión de 4 cm de espesor de concreto liviano HL-25/B/10/XC2, densidad entre 1200 y 1500 kg/m³, (cantidad mínima de cemento 275 kg/m³), premezclado, y fundido con grúa; apuntalamiento y desapuntalamiento de las viguetas. Incluso conectores para losa de madera y concreto,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</si>
  <si>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</si>
  <si>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</si>
  <si>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</si>
  <si>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</si>
  <si>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</si>
  <si>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</si>
  <si>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</si>
  <si>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</si>
  <si>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</si>
  <si>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</si>
  <si>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</si>
  <si>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</si>
  <si>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</si>
  <si>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</si>
  <si>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</si>
  <si>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</si>
  <si>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</si>
  <si>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</si>
  <si>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</si>
  <si>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</si>
  <si>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</si>
  <si>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</si>
  <si>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</si>
  <si>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</si>
  <si>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</si>
  <si>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mt15pdr030a</t>
  </si>
  <si>
    <t xml:space="preserve">m²</t>
  </si>
  <si>
    <t xml:space="preserve">Membrana impermeabilizante bicapa de 5 mm de espesor, formada por una lámina superior bituminosa fonoabsorbente y una lámina inferior de fieltro de poliéster.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</si>
  <si>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</si>
  <si>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</si>
  <si>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</si>
  <si>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mt16pdr030a</t>
  </si>
  <si>
    <t xml:space="preserve">m</t>
  </si>
  <si>
    <t xml:space="preserve">Banda perimetral autoadhesiva desolidarizante, de espuma de polietileno de celdas cerradas, de 4 mm de espesor y de 150 mm de anchura, de color gris.</t>
  </si>
  <si>
    <t xml:space="preserve">mt07emr200a</t>
  </si>
  <si>
    <t xml:space="preserve">Ud</t>
  </si>
  <si>
    <t xml:space="preserve">Tornillo de acero galvanizado calidad 6.8 según ISO 898-1, tipo M-7,5, de cabeza hexagonal y rosca métrica total según DIN 931 e ISO 4014, de 7,5 mm de diámetro y 155 mm de longitud, con anillo de fin de carrera, para su utilización como conectores en losas de madera y concreto.</t>
  </si>
  <si>
    <t xml:space="preserve">mt07aco020m</t>
  </si>
  <si>
    <t xml:space="preserve">Ud</t>
  </si>
  <si>
    <t xml:space="preserve">Separador homologado para malla soldada.</t>
  </si>
  <si>
    <t xml:space="preserve">mt07ame120aa</t>
  </si>
  <si>
    <t xml:space="preserve">m²</t>
  </si>
  <si>
    <t xml:space="preserve">Malla soldada tipo 6x6 10/10 de acero Grado 70, con varillas lisas espaciadas 15,24x15,24 cm de 3,43 mm de diámetro, según ASTM A 185 y ASTM A 497.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</si>
  <si>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</si>
  <si>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</si>
  <si>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</si>
  <si>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</si>
  <si>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</si>
  <si>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ligero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</si>
  <si>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</si>
  <si>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</si>
  <si>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</si>
  <si>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</si>
  <si>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</si>
  <si>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</si>
  <si>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</si>
  <si>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</si>
  <si>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</si>
  <si>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</si>
  <si>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</si>
  <si>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</si>
  <si>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</si>
  <si>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</si>
  <si>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</si>
  <si>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</si>
  <si>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</si>
  <si>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</si>
  <si>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</si>
  <si>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</si>
  <si>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</si>
  <si>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</si>
  <si>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</si>
  <si>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</si>
  <si>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</si>
  <si>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</si>
  <si>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</si>
  <si>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</si>
  <si>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</si>
  <si>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</si>
  <si>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381,41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</si>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</sst>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55" customWidth="1"/>
    <col min="5" max="5" width="13.26" customWidth="1"/>
    <col min="6" max="6" width="12.5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161.24</v>
      </c>
      <c r="G10" s="12">
        <f ca="1">ROUND(INDIRECT(ADDRESS(ROW()+(0), COLUMN()+(-2), 1))*INDIRECT(ADDRESS(ROW()+(0), COLUMN()+(-1), 1)), 2)</f>
        <v>6.45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47.75</v>
      </c>
      <c r="G11" s="12">
        <f ca="1">ROUND(INDIRECT(ADDRESS(ROW()+(0), COLUMN()+(-2), 1))*INDIRECT(ADDRESS(ROW()+(0), COLUMN()+(-1), 1)), 2)</f>
        <v>2.15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491.05</v>
      </c>
      <c r="G12" s="12">
        <f ca="1">ROUND(INDIRECT(ADDRESS(ROW()+(0), COLUMN()+(-2), 1))*INDIRECT(ADDRESS(ROW()+(0), COLUMN()+(-1), 1)), 2)</f>
        <v>6.38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14155</v>
      </c>
      <c r="G13" s="12">
        <f ca="1">ROUND(INDIRECT(ADDRESS(ROW()+(0), COLUMN()+(-2), 1))*INDIRECT(ADDRESS(ROW()+(0), COLUMN()+(-1), 1)), 2)</f>
        <v>113.24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565.31</v>
      </c>
      <c r="G14" s="12">
        <f ca="1">ROUND(INDIRECT(ADDRESS(ROW()+(0), COLUMN()+(-2), 1))*INDIRECT(ADDRESS(ROW()+(0), COLUMN()+(-1), 1)), 2)</f>
        <v>593.58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9</v>
      </c>
      <c r="F15" s="12">
        <v>14.96</v>
      </c>
      <c r="G15" s="12">
        <f ca="1">ROUND(INDIRECT(ADDRESS(ROW()+(0), COLUMN()+(-2), 1))*INDIRECT(ADDRESS(ROW()+(0), COLUMN()+(-1), 1)), 2)</f>
        <v>134.64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1.05</v>
      </c>
      <c r="F16" s="12">
        <v>698.71</v>
      </c>
      <c r="G16" s="12">
        <f ca="1">ROUND(INDIRECT(ADDRESS(ROW()+(0), COLUMN()+(-2), 1))*INDIRECT(ADDRESS(ROW()+(0), COLUMN()+(-1), 1)), 2)</f>
        <v>733.65</v>
      </c>
    </row>
    <row r="17" spans="1:7" ht="66.0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55.34</v>
      </c>
      <c r="G17" s="12">
        <f ca="1">ROUND(INDIRECT(ADDRESS(ROW()+(0), COLUMN()+(-2), 1))*INDIRECT(ADDRESS(ROW()+(0), COLUMN()+(-1), 1)), 2)</f>
        <v>27.67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95.96</v>
      </c>
      <c r="G18" s="12">
        <f ca="1">ROUND(INDIRECT(ADDRESS(ROW()+(0), COLUMN()+(-2), 1))*INDIRECT(ADDRESS(ROW()+(0), COLUMN()+(-1), 1)), 2)</f>
        <v>95.96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6.1</v>
      </c>
      <c r="F19" s="12">
        <v>60.16</v>
      </c>
      <c r="G19" s="12">
        <f ca="1">ROUND(INDIRECT(ADDRESS(ROW()+(0), COLUMN()+(-2), 1))*INDIRECT(ADDRESS(ROW()+(0), COLUMN()+(-1), 1)), 2)</f>
        <v>366.98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2.26</v>
      </c>
      <c r="G20" s="12">
        <f ca="1">ROUND(INDIRECT(ADDRESS(ROW()+(0), COLUMN()+(-2), 1))*INDIRECT(ADDRESS(ROW()+(0), COLUMN()+(-1), 1)), 2)</f>
        <v>4.52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21.74</v>
      </c>
      <c r="G21" s="12">
        <f ca="1">ROUND(INDIRECT(ADDRESS(ROW()+(0), COLUMN()+(-2), 1))*INDIRECT(ADDRESS(ROW()+(0), COLUMN()+(-1), 1)), 2)</f>
        <v>23.91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0.017</v>
      </c>
      <c r="F22" s="12">
        <v>38.26</v>
      </c>
      <c r="G22" s="12">
        <f ca="1">ROUND(INDIRECT(ADDRESS(ROW()+(0), COLUMN()+(-2), 1))*INDIRECT(ADDRESS(ROW()+(0), COLUMN()+(-1), 1)), 2)</f>
        <v>0.65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3">
        <v>0.042</v>
      </c>
      <c r="F23" s="14">
        <v>5225.3</v>
      </c>
      <c r="G23" s="14">
        <f ca="1">ROUND(INDIRECT(ADDRESS(ROW()+(0), COLUMN()+(-2), 1))*INDIRECT(ADDRESS(ROW()+(0), COLUMN()+(-1), 1)), 2)</f>
        <v>219.46</v>
      </c>
    </row>
    <row r="24" spans="1:7" ht="13.50" thickBot="1" customHeight="1">
      <c r="A24" s="15"/>
      <c r="B24" s="15"/>
      <c r="C24" s="15"/>
      <c r="D24" s="15"/>
      <c r="E24" s="9" t="s">
        <v>54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2329.24</v>
      </c>
    </row>
    <row r="25" spans="1:7" ht="13.50" thickBot="1" customHeight="1">
      <c r="A25" s="15">
        <v>2</v>
      </c>
      <c r="B25" s="15"/>
      <c r="C25" s="15"/>
      <c r="D25" s="18" t="s">
        <v>55</v>
      </c>
      <c r="E25" s="18"/>
      <c r="F25" s="15"/>
      <c r="G25" s="15"/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0.822</v>
      </c>
      <c r="F26" s="12">
        <v>120.22</v>
      </c>
      <c r="G26" s="12">
        <f ca="1">ROUND(INDIRECT(ADDRESS(ROW()+(0), COLUMN()+(-2), 1))*INDIRECT(ADDRESS(ROW()+(0), COLUMN()+(-1), 1)), 2)</f>
        <v>98.82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0.273</v>
      </c>
      <c r="F27" s="12">
        <v>89.8</v>
      </c>
      <c r="G27" s="12">
        <f ca="1">ROUND(INDIRECT(ADDRESS(ROW()+(0), COLUMN()+(-2), 1))*INDIRECT(ADDRESS(ROW()+(0), COLUMN()+(-1), 1)), 2)</f>
        <v>24.52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0.136</v>
      </c>
      <c r="F28" s="12">
        <v>120.22</v>
      </c>
      <c r="G28" s="12">
        <f ca="1">ROUND(INDIRECT(ADDRESS(ROW()+(0), COLUMN()+(-2), 1))*INDIRECT(ADDRESS(ROW()+(0), COLUMN()+(-1), 1)), 2)</f>
        <v>16.35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0.136</v>
      </c>
      <c r="F29" s="12">
        <v>89.8</v>
      </c>
      <c r="G29" s="12">
        <f ca="1">ROUND(INDIRECT(ADDRESS(ROW()+(0), COLUMN()+(-2), 1))*INDIRECT(ADDRESS(ROW()+(0), COLUMN()+(-1), 1)), 2)</f>
        <v>12.21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0.03</v>
      </c>
      <c r="F30" s="12">
        <v>120.22</v>
      </c>
      <c r="G30" s="12">
        <f ca="1">ROUND(INDIRECT(ADDRESS(ROW()+(0), COLUMN()+(-2), 1))*INDIRECT(ADDRESS(ROW()+(0), COLUMN()+(-1), 1)), 2)</f>
        <v>3.61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0.03</v>
      </c>
      <c r="F31" s="12">
        <v>89.8</v>
      </c>
      <c r="G31" s="12">
        <f ca="1">ROUND(INDIRECT(ADDRESS(ROW()+(0), COLUMN()+(-2), 1))*INDIRECT(ADDRESS(ROW()+(0), COLUMN()+(-1), 1)), 2)</f>
        <v>2.69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0.011</v>
      </c>
      <c r="F32" s="12">
        <v>120.22</v>
      </c>
      <c r="G32" s="12">
        <f ca="1">ROUND(INDIRECT(ADDRESS(ROW()+(0), COLUMN()+(-2), 1))*INDIRECT(ADDRESS(ROW()+(0), COLUMN()+(-1), 1)), 2)</f>
        <v>1.32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0.046</v>
      </c>
      <c r="F33" s="14">
        <v>89.8</v>
      </c>
      <c r="G33" s="14">
        <f ca="1">ROUND(INDIRECT(ADDRESS(ROW()+(0), COLUMN()+(-2), 1))*INDIRECT(ADDRESS(ROW()+(0), COLUMN()+(-1), 1)), 2)</f>
        <v>4.13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163.65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1)),INDIRECT(ADDRESS(ROW()+(-12), COLUMN()+(1), 1))), 2)</f>
        <v>2492.89</v>
      </c>
      <c r="G36" s="14">
        <f ca="1">ROUND(INDIRECT(ADDRESS(ROW()+(0), COLUMN()+(-2), 1))*INDIRECT(ADDRESS(ROW()+(0), COLUMN()+(-1), 1))/100, 2)</f>
        <v>49.86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1)),INDIRECT(ADDRESS(ROW()+(-13), COLUMN()+(0), 1))), 2)</f>
        <v>2542.75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