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<sst xmlns="http://schemas.openxmlformats.org/spreadsheetml/2006/main" count="29" uniqueCount="29">
  <si>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</si>
  <si>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NAC015</t>
  </si>
  <si>
    <t xml:space="preserve">m²</t>
  </si>
  <si>
    <t xml:space="preserve">Aislamiento termoacústico interior de ductos metálicos.</t>
  </si>
  <si>
    <r>
      <rPr>
        <sz val="8.25"/>
        <color rgb="FF000000"/>
        <rFont val="Arial"/>
        <family val="2"/>
      </rPr>
      <t xml:space="preserve">Aislamiento termoacústico interior para ducto metálico rectangular de climatización, realizado con manta de lana de vidrio Climliner Roll G1 "ISOVER", revestida por la cara vista en el interior del ducto con tejido Neto (tejido de vidrio de alta resistencia mecánica), de 25 mm de espesor, resistencia térmica 0,78 m²K/W, conductividad térmica 0,032 W/(mK), fijado con adhesivo ignífugo. Incluso, elementos de fijación al interior del ducto.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</si>
  <si>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</si>
  <si>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</si>
  <si>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</si>
  <si>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</si>
  <si>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</si>
  <si>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</si>
  <si>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</si>
  <si>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mt42coi100db</t>
  </si>
  <si>
    <t xml:space="preserve">m²</t>
  </si>
  <si>
    <t xml:space="preserve">Manta de lana de vidrio Climliner Roll G1 "ISOVER", revestida por la cara vista en el interior del ducto con tejido Neto (tejido de vidrio de alta resistencia mecánica), de 25 mm de espesor, resistencia térmica 0,78 m²K/W, conductividad térmica 0,032 W/(mK), Euroclase A2-s1, d0 de reacción al fuego, con código de designación MW-EN 14303-T2, con adhesivo ignífugo y elementos de fijación al interior del ducto.</t>
  </si>
  <si>
    <t xml:space="preserve">Subtotal materiales:</t>
  </si>
  <si>
    <t xml:space="preserve">Mano de obra</t>
  </si>
  <si>
    <t xml:space="preserve">mo054</t>
  </si>
  <si>
    <t xml:space="preserve">h</t>
  </si>
  <si>
    <t xml:space="preserve">Montador de aislamientos.</t>
  </si>
  <si>
    <t xml:space="preserve">mo101</t>
  </si>
  <si>
    <t xml:space="preserve">h</t>
  </si>
  <si>
    <t xml:space="preserve">Ayudante de montador de aislamientos.</t>
  </si>
  <si>
    <t xml:space="preserve">Subtotal mano de obra:</t>
  </si>
  <si>
    <t xml:space="preserve">Herramienta menor</t>
  </si>
  <si>
    <t xml:space="preserve">%</t>
  </si>
  <si>
    <t xml:space="preserve">Herramienta menor</t>
  </si>
  <si>
    <t xml:space="preserve">Coste de mantenimiento decenal: L 17,01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</si>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</sst>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42" customWidth="1"/>
    <col min="3" max="3" width="1.87" customWidth="1"/>
    <col min="4" max="4" width="5.78" customWidth="1"/>
    <col min="5" max="5" width="74.12" customWidth="1"/>
    <col min="6" max="6" width="13.60" customWidth="1"/>
    <col min="7" max="7" width="10.3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55.50" thickBot="1" customHeight="1">
      <c r="A10" s="1" t="s">
        <v>12</v>
      </c>
      <c r="B10" s="1"/>
      <c r="C10" s="10" t="s">
        <v>13</v>
      </c>
      <c r="D10" s="10"/>
      <c r="E10" s="1" t="s">
        <v>14</v>
      </c>
      <c r="F10" s="12">
        <v>1.1</v>
      </c>
      <c r="G10" s="14">
        <v>272.6</v>
      </c>
      <c r="H10" s="14">
        <f ca="1">ROUND(INDIRECT(ADDRESS(ROW()+(0), COLUMN()+(-2), 1))*INDIRECT(ADDRESS(ROW()+(0), COLUMN()+(-1), 1)), 2)</f>
        <v>299.86</v>
      </c>
    </row>
    <row r="11" spans="1:8" ht="13.50" thickBot="1" customHeight="1">
      <c r="A11" s="15"/>
      <c r="B11" s="15"/>
      <c r="C11" s="15"/>
      <c r="D11" s="15"/>
      <c r="E11" s="15"/>
      <c r="F11" s="9" t="s">
        <v>15</v>
      </c>
      <c r="G11" s="9"/>
      <c r="H11" s="17">
        <f ca="1">ROUND(SUM(INDIRECT(ADDRESS(ROW()+(-1), COLUMN()+(0), 1))), 2)</f>
        <v>299.86</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0.164</v>
      </c>
      <c r="G13" s="13">
        <v>118.7</v>
      </c>
      <c r="H13" s="13">
        <f ca="1">ROUND(INDIRECT(ADDRESS(ROW()+(0), COLUMN()+(-2), 1))*INDIRECT(ADDRESS(ROW()+(0), COLUMN()+(-1), 1)), 2)</f>
        <v>19.47</v>
      </c>
    </row>
    <row r="14" spans="1:8" ht="13.50" thickBot="1" customHeight="1">
      <c r="A14" s="1" t="s">
        <v>20</v>
      </c>
      <c r="B14" s="1"/>
      <c r="C14" s="10" t="s">
        <v>21</v>
      </c>
      <c r="D14" s="10"/>
      <c r="E14" s="1" t="s">
        <v>22</v>
      </c>
      <c r="F14" s="12">
        <v>0.164</v>
      </c>
      <c r="G14" s="14">
        <v>86.35</v>
      </c>
      <c r="H14" s="14">
        <f ca="1">ROUND(INDIRECT(ADDRESS(ROW()+(0), COLUMN()+(-2), 1))*INDIRECT(ADDRESS(ROW()+(0), COLUMN()+(-1), 1)), 2)</f>
        <v>14.16</v>
      </c>
    </row>
    <row r="15" spans="1:8" ht="13.50" thickBot="1" customHeight="1">
      <c r="A15" s="15"/>
      <c r="B15" s="15"/>
      <c r="C15" s="15"/>
      <c r="D15" s="15"/>
      <c r="E15" s="15"/>
      <c r="F15" s="9" t="s">
        <v>23</v>
      </c>
      <c r="G15" s="9"/>
      <c r="H15" s="17">
        <f ca="1">ROUND(SUM(INDIRECT(ADDRESS(ROW()+(-1), COLUMN()+(0), 1)),INDIRECT(ADDRESS(ROW()+(-2), COLUMN()+(0), 1))), 2)</f>
        <v>33.63</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333.49</v>
      </c>
      <c r="H17" s="14">
        <f ca="1">ROUND(INDIRECT(ADDRESS(ROW()+(0), COLUMN()+(-2), 1))*INDIRECT(ADDRESS(ROW()+(0), COLUMN()+(-1), 1))/100, 2)</f>
        <v>6.67</v>
      </c>
    </row>
    <row r="18" spans="1:8" ht="13.50" thickBot="1" customHeight="1">
      <c r="A18" s="21" t="s">
        <v>27</v>
      </c>
      <c r="B18" s="21"/>
      <c r="C18" s="22"/>
      <c r="D18" s="22"/>
      <c r="E18" s="23"/>
      <c r="F18" s="24" t="s">
        <v>28</v>
      </c>
      <c r="G18" s="25"/>
      <c r="H18" s="26">
        <f ca="1">ROUND(SUM(INDIRECT(ADDRESS(ROW()+(-1), COLUMN()+(0), 1)),INDIRECT(ADDRESS(ROW()+(-3), COLUMN()+(0), 1)),INDIRECT(ADDRESS(ROW()+(-7), COLUMN()+(0), 1))), 2)</f>
        <v>340.16</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