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<sst xmlns="http://schemas.openxmlformats.org/spreadsheetml/2006/main" count="35" uniqueCount="35">
  <si>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</si>
  <si>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TPH120</t>
  </si>
  <si>
    <t xml:space="preserve">Ud</t>
  </si>
  <si>
    <t xml:space="preserve">Bolardo extraíble, de madera.</t>
  </si>
  <si>
    <r>
      <rPr>
        <sz val="8.25"/>
        <color rgb="FF000000"/>
        <rFont val="Arial"/>
        <family val="2"/>
      </rPr>
      <t xml:space="preserve">Bolardo con cuerpo extraíble de madera tropical de 100x15x15 cm y base empotrable de acero galvanizado de 20x15x15 cm, con acabado en color natural, fijado a una base de concreto f'c=210 kg/cm² (3000 psi), clase de exposición F0 S0 P0 C0, tamaño máximo del agregado 19 mm, consistencia plástica con mortero cementoso de fraguado rápido, Webertec Trafic "WEBER", color negro, compuesto de cemento, humo de sílice, fibras de acero, aditivos especiales y agregados seleccionados, con una resistencia a compresión a 28 días mayor o igual a 30 N/mm². El precio incluye la excavación.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</si>
  <si>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</si>
  <si>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</si>
  <si>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</si>
  <si>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</si>
  <si>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</si>
  <si>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</si>
  <si>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</si>
  <si>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mt52mug380a</t>
  </si>
  <si>
    <t xml:space="preserve">Ud</t>
  </si>
  <si>
    <t xml:space="preserve">Bolardo con cuerpo extraíble de madera tropical de 100x15x15 cm y base empotrable de acero galvanizado de 20x15x15 cm, con acabado en color natural.</t>
  </si>
  <si>
    <t xml:space="preserve">mt10hmf110akb</t>
  </si>
  <si>
    <t xml:space="preserve">m³</t>
  </si>
  <si>
    <t xml:space="preserve">Concreto simple f'c=210 kg/cm² (3000 psi), clase de exposición F0 S0 P0 C0, tamaño máximo del agregado 19 mm, consistencia blanda, premezclado, según ACI 318.</t>
  </si>
  <si>
    <t xml:space="preserve">mt09moc140a</t>
  </si>
  <si>
    <t xml:space="preserve">kg</t>
  </si>
  <si>
    <t xml:space="preserve">Mortero cementoso de fraguado rápido, Webertec Trafic "WEBER", color negro, compuesto de cemento, humo de sílice, fibras de acero, aditivos especiales y agregados seleccionados, con una resistencia a compresión a 28 días mayor o igual a 30 N/mm², para la reparación de pisos de concreto en áreas de tráfico rodado.</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</si>
  <si>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</si>
  <si>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</si>
  <si>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</si>
  <si>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</si>
  <si>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</si>
  <si>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</si>
  <si>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</si>
  <si>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</si>
  <si>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</si>
  <si>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</si>
  <si>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</si>
  <si>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</si>
  <si>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L 5.490,32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</si>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</sst>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82" customWidth="1"/>
    <col min="4" max="4" width="68.17"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11376.3</v>
      </c>
      <c r="G10" s="12">
        <f ca="1">ROUND(INDIRECT(ADDRESS(ROW()+(0), COLUMN()+(-2), 1))*INDIRECT(ADDRESS(ROW()+(0), COLUMN()+(-1), 1)), 2)</f>
        <v>11376.3</v>
      </c>
    </row>
    <row r="11" spans="1:7" ht="34.50" thickBot="1" customHeight="1">
      <c r="A11" s="1" t="s">
        <v>15</v>
      </c>
      <c r="B11" s="1"/>
      <c r="C11" s="10" t="s">
        <v>16</v>
      </c>
      <c r="D11" s="1" t="s">
        <v>17</v>
      </c>
      <c r="E11" s="11">
        <v>0.25</v>
      </c>
      <c r="F11" s="12">
        <v>2813.45</v>
      </c>
      <c r="G11" s="12">
        <f ca="1">ROUND(INDIRECT(ADDRESS(ROW()+(0), COLUMN()+(-2), 1))*INDIRECT(ADDRESS(ROW()+(0), COLUMN()+(-1), 1)), 2)</f>
        <v>703.36</v>
      </c>
    </row>
    <row r="12" spans="1:7" ht="55.50" thickBot="1" customHeight="1">
      <c r="A12" s="1" t="s">
        <v>18</v>
      </c>
      <c r="B12" s="1"/>
      <c r="C12" s="10" t="s">
        <v>19</v>
      </c>
      <c r="D12" s="1" t="s">
        <v>20</v>
      </c>
      <c r="E12" s="13">
        <v>0.2</v>
      </c>
      <c r="F12" s="14">
        <v>38.44</v>
      </c>
      <c r="G12" s="14">
        <f ca="1">ROUND(INDIRECT(ADDRESS(ROW()+(0), COLUMN()+(-2), 1))*INDIRECT(ADDRESS(ROW()+(0), COLUMN()+(-1), 1)), 2)</f>
        <v>7.69</v>
      </c>
    </row>
    <row r="13" spans="1:7" ht="13.50" thickBot="1" customHeight="1">
      <c r="A13" s="15"/>
      <c r="B13" s="15"/>
      <c r="C13" s="15"/>
      <c r="D13" s="15"/>
      <c r="E13" s="9" t="s">
        <v>21</v>
      </c>
      <c r="F13" s="9"/>
      <c r="G13" s="17">
        <f ca="1">ROUND(SUM(INDIRECT(ADDRESS(ROW()+(-1), COLUMN()+(0), 1)),INDIRECT(ADDRESS(ROW()+(-2), COLUMN()+(0), 1)),INDIRECT(ADDRESS(ROW()+(-3), COLUMN()+(0), 1))), 2)</f>
        <v>12087.4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0.723</v>
      </c>
      <c r="F15" s="12">
        <v>115.52</v>
      </c>
      <c r="G15" s="12">
        <f ca="1">ROUND(INDIRECT(ADDRESS(ROW()+(0), COLUMN()+(-2), 1))*INDIRECT(ADDRESS(ROW()+(0), COLUMN()+(-1), 1)), 2)</f>
        <v>83.52</v>
      </c>
    </row>
    <row r="16" spans="1:7" ht="13.50" thickBot="1" customHeight="1">
      <c r="A16" s="1" t="s">
        <v>26</v>
      </c>
      <c r="B16" s="1"/>
      <c r="C16" s="10" t="s">
        <v>27</v>
      </c>
      <c r="D16" s="1" t="s">
        <v>28</v>
      </c>
      <c r="E16" s="13">
        <v>0.723</v>
      </c>
      <c r="F16" s="14">
        <v>86.35</v>
      </c>
      <c r="G16" s="14">
        <f ca="1">ROUND(INDIRECT(ADDRESS(ROW()+(0), COLUMN()+(-2), 1))*INDIRECT(ADDRESS(ROW()+(0), COLUMN()+(-1), 1)), 2)</f>
        <v>62.43</v>
      </c>
    </row>
    <row r="17" spans="1:7" ht="13.50" thickBot="1" customHeight="1">
      <c r="A17" s="15"/>
      <c r="B17" s="15"/>
      <c r="C17" s="15"/>
      <c r="D17" s="15"/>
      <c r="E17" s="9" t="s">
        <v>29</v>
      </c>
      <c r="F17" s="9"/>
      <c r="G17" s="17">
        <f ca="1">ROUND(SUM(INDIRECT(ADDRESS(ROW()+(-1), COLUMN()+(0), 1)),INDIRECT(ADDRESS(ROW()+(-2), COLUMN()+(0), 1))), 2)</f>
        <v>145.95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12233.3</v>
      </c>
      <c r="G19" s="14">
        <f ca="1">ROUND(INDIRECT(ADDRESS(ROW()+(0), COLUMN()+(-2), 1))*INDIRECT(ADDRESS(ROW()+(0), COLUMN()+(-1), 1))/100, 2)</f>
        <v>244.67</v>
      </c>
    </row>
    <row r="20" spans="1:7" ht="13.50" thickBot="1" customHeight="1">
      <c r="A20" s="21" t="s">
        <v>33</v>
      </c>
      <c r="B20" s="21"/>
      <c r="C20" s="22"/>
      <c r="D20" s="23"/>
      <c r="E20" s="24" t="s">
        <v>34</v>
      </c>
      <c r="F20" s="25"/>
      <c r="G20" s="26">
        <f ca="1">ROUND(SUM(INDIRECT(ADDRESS(ROW()+(-1), COLUMN()+(0), 1)),INDIRECT(ADDRESS(ROW()+(-3), COLUMN()+(0), 1)),INDIRECT(ADDRESS(ROW()+(-7), COLUMN()+(0), 1))), 2)</f>
        <v>12478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