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<sst xmlns="http://schemas.openxmlformats.org/spreadsheetml/2006/main" count="35" uniqueCount="35">
  <si>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</si>
  <si>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QBF031</t>
  </si>
  <si>
    <t xml:space="preserve">Ud</t>
  </si>
  <si>
    <t xml:space="preserve">Encuentro de techo plano transitable, ventilado con desagüe. Impermeabilización con láminas de poliolefinas.</t>
  </si>
  <si>
    <r>
      <rPr>
        <sz val="8.25"/>
        <color rgb="FF000000"/>
        <rFont val="Arial"/>
        <family val="2"/>
      </rPr>
      <t xml:space="preserve">Encuentro de techo plano transitable, ventilado, con piso fijo, tipo convencional con desagüe de salida vertical, realizando un rebaje en el soporte alrededor del desagüe, en el que se recibirá la impermeabilización compuesta por: kit Dry Sumi56 100 V "REVESTECH", formado por lámina impermeabilizante flexible tipo EVAC de 750x750 mm compuesta de una doble hoja de poliolefina termoplástica con acetato de vinil etileno, con ambas caras revestidas de fibras de poliéster no tejidas, de 0,52 mm de espesor y 335 g/m², con unión termosellada a el desagüe sifónico de PVC de salida vertical de 40 mm de diámetro, con rejilla para empotrar de polipropileno de 100x100 mm, lámina impermeabilizante fijada al soporte en toda su superficie con adhesivo a base de poliuretano, Seal Plus.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</si>
  <si>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</si>
  <si>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</si>
  <si>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</si>
  <si>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</si>
  <si>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</si>
  <si>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</si>
  <si>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</si>
  <si>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mt15rev170c</t>
  </si>
  <si>
    <t xml:space="preserve">kg</t>
  </si>
  <si>
    <t xml:space="preserve">Adhesivo a base de poliuretano, Seal Plus "REVESTECH", color marrón, para el sellado de juntas.</t>
  </si>
  <si>
    <t xml:space="preserve">mt15rev020aa</t>
  </si>
  <si>
    <t xml:space="preserve">Ud</t>
  </si>
  <si>
    <t xml:space="preserve">Kit Dry Sumi56 100 V "REVESTECH", formado por lámina impermeabilizante flexible tipo EVAC de 750x750 mm compuesta de una doble hoja de poliolefina termoplástica con acetato de vinil etileno, con ambas caras revestidas de fibras de poliéster no tejidas, de 0,52 mm de espesor y 335 g/m², con unión termosellada a el desagüe sifónico de PVC de salida vertical de 40 mm de diámetro, con rejilla para empotrar de polipropileno de 100x100 mm, para impermeabilización y desagüe de cubiertas.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</si>
  <si>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</si>
  <si>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</si>
  <si>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</si>
  <si>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</si>
  <si>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</si>
  <si>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</si>
  <si>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</si>
  <si>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</si>
  <si>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</si>
  <si>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</si>
  <si>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</si>
  <si>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</si>
  <si>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</si>
  <si>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</si>
  <si>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</si>
  <si>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1.083,53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</si>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</sst>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1.40"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699.22</v>
      </c>
      <c r="H10" s="12">
        <f ca="1">ROUND(INDIRECT(ADDRESS(ROW()+(0), COLUMN()+(-2), 1))*INDIRECT(ADDRESS(ROW()+(0), COLUMN()+(-1), 1)), 2)</f>
        <v>699.22</v>
      </c>
    </row>
    <row r="11" spans="1:8" ht="66.00" thickBot="1" customHeight="1">
      <c r="A11" s="1" t="s">
        <v>15</v>
      </c>
      <c r="B11" s="1"/>
      <c r="C11" s="10" t="s">
        <v>16</v>
      </c>
      <c r="D11" s="10"/>
      <c r="E11" s="1" t="s">
        <v>17</v>
      </c>
      <c r="F11" s="13">
        <v>1</v>
      </c>
      <c r="G11" s="14">
        <v>2404.68</v>
      </c>
      <c r="H11" s="14">
        <f ca="1">ROUND(INDIRECT(ADDRESS(ROW()+(0), COLUMN()+(-2), 1))*INDIRECT(ADDRESS(ROW()+(0), COLUMN()+(-1), 1)), 2)</f>
        <v>2404.68</v>
      </c>
    </row>
    <row r="12" spans="1:8" ht="13.50" thickBot="1" customHeight="1">
      <c r="A12" s="15"/>
      <c r="B12" s="15"/>
      <c r="C12" s="15"/>
      <c r="D12" s="15"/>
      <c r="E12" s="15"/>
      <c r="F12" s="9" t="s">
        <v>18</v>
      </c>
      <c r="G12" s="9"/>
      <c r="H12" s="17">
        <f ca="1">ROUND(SUM(INDIRECT(ADDRESS(ROW()+(-1), COLUMN()+(0), 1)),INDIRECT(ADDRESS(ROW()+(-2), COLUMN()+(0), 1))), 2)</f>
        <v>3103.9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0.336</v>
      </c>
      <c r="G14" s="12">
        <v>115.52</v>
      </c>
      <c r="H14" s="12">
        <f ca="1">ROUND(INDIRECT(ADDRESS(ROW()+(0), COLUMN()+(-2), 1))*INDIRECT(ADDRESS(ROW()+(0), COLUMN()+(-1), 1)), 2)</f>
        <v>38.81</v>
      </c>
    </row>
    <row r="15" spans="1:8" ht="13.50" thickBot="1" customHeight="1">
      <c r="A15" s="1" t="s">
        <v>23</v>
      </c>
      <c r="B15" s="1"/>
      <c r="C15" s="10" t="s">
        <v>24</v>
      </c>
      <c r="D15" s="10"/>
      <c r="E15" s="1" t="s">
        <v>25</v>
      </c>
      <c r="F15" s="11">
        <v>0.336</v>
      </c>
      <c r="G15" s="12">
        <v>86.35</v>
      </c>
      <c r="H15" s="12">
        <f ca="1">ROUND(INDIRECT(ADDRESS(ROW()+(0), COLUMN()+(-2), 1))*INDIRECT(ADDRESS(ROW()+(0), COLUMN()+(-1), 1)), 2)</f>
        <v>29.01</v>
      </c>
    </row>
    <row r="16" spans="1:8" ht="13.50" thickBot="1" customHeight="1">
      <c r="A16" s="1" t="s">
        <v>26</v>
      </c>
      <c r="B16" s="1"/>
      <c r="C16" s="10" t="s">
        <v>27</v>
      </c>
      <c r="D16" s="10"/>
      <c r="E16" s="1" t="s">
        <v>28</v>
      </c>
      <c r="F16" s="13">
        <v>0.564</v>
      </c>
      <c r="G16" s="14">
        <v>118.7</v>
      </c>
      <c r="H16" s="14">
        <f ca="1">ROUND(INDIRECT(ADDRESS(ROW()+(0), COLUMN()+(-2), 1))*INDIRECT(ADDRESS(ROW()+(0), COLUMN()+(-1), 1)), 2)</f>
        <v>66.95</v>
      </c>
    </row>
    <row r="17" spans="1:8" ht="13.50" thickBot="1" customHeight="1">
      <c r="A17" s="15"/>
      <c r="B17" s="15"/>
      <c r="C17" s="15"/>
      <c r="D17" s="15"/>
      <c r="E17" s="15"/>
      <c r="F17" s="9" t="s">
        <v>29</v>
      </c>
      <c r="G17" s="9"/>
      <c r="H17" s="17">
        <f ca="1">ROUND(SUM(INDIRECT(ADDRESS(ROW()+(-1), COLUMN()+(0), 1)),INDIRECT(ADDRESS(ROW()+(-2), COLUMN()+(0), 1)),INDIRECT(ADDRESS(ROW()+(-3), COLUMN()+(0), 1))), 2)</f>
        <v>134.77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1)),INDIRECT(ADDRESS(ROW()+(-7), COLUMN()+(1), 1))), 2)</f>
        <v>3238.67</v>
      </c>
      <c r="H19" s="14">
        <f ca="1">ROUND(INDIRECT(ADDRESS(ROW()+(0), COLUMN()+(-2), 1))*INDIRECT(ADDRESS(ROW()+(0), COLUMN()+(-1), 1))/100, 2)</f>
        <v>64.77</v>
      </c>
    </row>
    <row r="20" spans="1:8" ht="13.50" thickBot="1" customHeight="1">
      <c r="A20" s="21" t="s">
        <v>33</v>
      </c>
      <c r="B20" s="21"/>
      <c r="C20" s="22"/>
      <c r="D20" s="22"/>
      <c r="E20" s="23"/>
      <c r="F20" s="24" t="s">
        <v>34</v>
      </c>
      <c r="G20" s="25"/>
      <c r="H20" s="26">
        <f ca="1">ROUND(SUM(INDIRECT(ADDRESS(ROW()+(-1), COLUMN()+(0), 1)),INDIRECT(ADDRESS(ROW()+(-3), COLUMN()+(0), 1)),INDIRECT(ADDRESS(ROW()+(-8), COLUMN()+(0), 1))), 2)</f>
        <v>3303.44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