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<sst xmlns="http://schemas.openxmlformats.org/spreadsheetml/2006/main" count="20" uniqueCount="20">
  <si>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</si>
  <si>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YPC084</t>
  </si>
  <si>
    <t xml:space="preserve">m²</t>
  </si>
  <si>
    <t xml:space="preserve">Construcción de caseta provisional para despacho de oficina.</t>
  </si>
  <si>
    <r>
      <rPr>
        <sz val="8.25"/>
        <color rgb="FF000000"/>
        <rFont val="Arial"/>
        <family val="2"/>
      </rPr>
      <t xml:space="preserve">Ejecución, desmontaje y demolición posterior de caseta provisional para despacho de oficina con aseo (lavamanos e inodoro) en obra, compuesta por: cimentación de concreto, solera sobre estabilización de piedra, cerramiento de bloque de concreto, sin revestir, con hoja interior de ladrillo cerámico hueco, cubierta de panel sándwich sobre perfiles metálicos, aislamiento térmico, distribución interior, instalaciones de telecomunicaciones, fontanería, saneamiento y electricidad, revestimiento de terrazo en suelos, alicatado en la zona de aseo y enlucido y pintura en el resto de paredes, loza sanitaria, cielo falso de láminas de escayola, puertas de madera pintadas y ventanas de aluminio, con luna y rejas. El precio incluye las ayudas de albañilería.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</si>
  <si>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</si>
  <si>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</si>
  <si>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</si>
  <si>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</si>
  <si>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</si>
  <si>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</si>
  <si>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</si>
  <si>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mt50cac010f</t>
  </si>
  <si>
    <t xml:space="preserve">m²</t>
  </si>
  <si>
    <t xml:space="preserve">Construcción de caseta provisional de obra para despacho de oficina con aseo, compuesta por: cimentación de concreto reforzado; solera de concreto sobre estabilización de piedra; cerramiento de bloque de concreto, sin revestir, con hoja interior de ladrillo cerámico hueco; cubierta de panel sándwich compuesto de láminas de acero con aislamiento incorporado, sobre perfiles metálicos; aislamiento térmico; distribución interior con ladrillo cerámico hueco doble; instalaciones de fontanería, saneamiento, telecomunicaciones y electricidad y fuerza con toma exterior a 230 V; revestimiento de terrazo en suelos; alicatado en la zona de aseo y enlucido de yeso y pintura en el resto de paredes; loza sanitaria (inodoro y lavamanos); cielo falso de láminas de escayola; puertas de madera enrasadas y pintadas y ventanas corredizas de aluminio natural, con luna de 6 mm y rejas.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</si>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</sst>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38" customWidth="1"/>
    <col min="4" max="4" width="5.27" customWidth="1"/>
    <col min="5" max="5" width="70.38"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10538.5</v>
      </c>
      <c r="H10" s="14">
        <f ca="1">ROUND(INDIRECT(ADDRESS(ROW()+(0), COLUMN()+(-2), 1))*INDIRECT(ADDRESS(ROW()+(0), COLUMN()+(-1), 1)), 2)</f>
        <v>10538.5</v>
      </c>
    </row>
    <row r="11" spans="1:8" ht="13.50" thickBot="1" customHeight="1">
      <c r="A11" s="15"/>
      <c r="B11" s="15"/>
      <c r="C11" s="15"/>
      <c r="D11" s="15"/>
      <c r="E11" s="15"/>
      <c r="F11" s="9" t="s">
        <v>15</v>
      </c>
      <c r="G11" s="9"/>
      <c r="H11" s="17">
        <f ca="1">ROUND(SUM(INDIRECT(ADDRESS(ROW()+(-1), COLUMN()+(0), 1))), 2)</f>
        <v>10538.5</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10538.5</v>
      </c>
      <c r="H13" s="14">
        <f ca="1">ROUND(INDIRECT(ADDRESS(ROW()+(0), COLUMN()+(-2), 1))*INDIRECT(ADDRESS(ROW()+(0), COLUMN()+(-1), 1))/100, 2)</f>
        <v>210.77</v>
      </c>
    </row>
    <row r="14" spans="1:8" ht="13.50" thickBot="1" customHeight="1">
      <c r="A14" s="8"/>
      <c r="B14" s="8"/>
      <c r="C14" s="8"/>
      <c r="D14" s="8"/>
      <c r="E14" s="8"/>
      <c r="F14" s="21" t="s">
        <v>19</v>
      </c>
      <c r="G14" s="21"/>
      <c r="H14" s="22">
        <f ca="1">ROUND(SUM(INDIRECT(ADDRESS(ROW()+(-1), COLUMN()+(0), 1)),INDIRECT(ADDRESS(ROW()+(-3), COLUMN()+(0), 1))), 2)</f>
        <v>10749.3</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