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<sst xmlns="http://schemas.openxmlformats.org/spreadsheetml/2006/main" count="35" uniqueCount="35">
  <si>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</si>
  <si>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UPT010</t>
  </si>
  <si>
    <t xml:space="preserve">m²</t>
  </si>
  <si>
    <t xml:space="preserve">Revestimiento de vaso de piscina con mosaico.</t>
  </si>
  <si>
    <r>
      <rPr>
        <sz val="8.25"/>
        <color rgb="FF000000"/>
        <rFont val="Arial"/>
        <family val="2"/>
      </rPr>
      <t xml:space="preserve">Revestimiento de mosaico de gres esmaltado, color azul, acabado liso, formado por teselas de 50x50x6 mm, en suelos y paredes de vasos de piscinas, recibidas con adhesivo cementoso de fraguado normal, C1 TE, con deslizamiento reducido y tiempo abierto ampliado y mortero de juntas de resinas reactivas, tipo RG, color blanco, para juntas de 1 a 15 mm. El precio no incluye la impermeabilización de la piscina.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</si>
  <si>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</si>
  <si>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</si>
  <si>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</si>
  <si>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</si>
  <si>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</si>
  <si>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</si>
  <si>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</si>
  <si>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mt18bdk015a</t>
  </si>
  <si>
    <t xml:space="preserve">m²</t>
  </si>
  <si>
    <t xml:space="preserve">Mosaico de gres esmaltado, color azul, acabado liso, formado por teselas de 50x50x6 mm, montadas sobre piezas de malla de 299x299 mm.</t>
  </si>
  <si>
    <t xml:space="preserve">mt09mcp010ja</t>
  </si>
  <si>
    <t xml:space="preserve">kg</t>
  </si>
  <si>
    <t xml:space="preserve">Adhesivo cementoso de fraguado normal, C1 TE, con deslizamiento reducido y tiempo abierto ampliado, color gris, para la colocación en capa fina de piezas cerámicas con grado de absorción medio-alto en revestimientos interiores, pisos interiores y exteriores, zócalos y especialmente sobre láminas de yeso y revestimientos de piscinas con mosaico de vidrio, a base de cemento de alta resistencia, agregados seleccionados, aditivos y resinas sintéticas.</t>
  </si>
  <si>
    <t xml:space="preserve">mt09mcp020fB</t>
  </si>
  <si>
    <t xml:space="preserve">kg</t>
  </si>
  <si>
    <t xml:space="preserve">Mortero de juntas de resinas reactivas, tipo RG, color blanco, para juntas de 1 a 15 mm, de dos componentes a base de resina epoxídica, cargas inertes, aditivos y catalizadores orgánicos, con resistencia a los ácidos, con efecto bacteriostático, antimoho y antiverdín, especial para rejuntado de todo tipo de piezas cerámicas y piedras naturales en zonas con agresividad química o en contacto con alimentos.</t>
  </si>
  <si>
    <t xml:space="preserve">Subtotal materiales:</t>
  </si>
  <si>
    <t xml:space="preserve">Mano de obra</t>
  </si>
  <si>
    <t xml:space="preserve">mo024</t>
  </si>
  <si>
    <t xml:space="preserve">h</t>
  </si>
  <si>
    <t xml:space="preserve">Colocador de revestimiento cerámico.</t>
  </si>
  <si>
    <t xml:space="preserve">mo062</t>
  </si>
  <si>
    <t xml:space="preserve">h</t>
  </si>
  <si>
    <t xml:space="preserve">Ayudante de colocador de revestimiento cerámico.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</si>
  <si>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</si>
  <si>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</si>
  <si>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</si>
  <si>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</si>
  <si>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65,22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</si>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</sst>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0.68" customWidth="1"/>
    <col min="4" max="4" width="6.97" customWidth="1"/>
    <col min="5" max="5" width="73.27" customWidth="1"/>
    <col min="6" max="6" width="13.60" customWidth="1"/>
    <col min="7" max="7" width="10.3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544.19</v>
      </c>
      <c r="H10" s="12">
        <f ca="1">ROUND(INDIRECT(ADDRESS(ROW()+(0), COLUMN()+(-2), 1))*INDIRECT(ADDRESS(ROW()+(0), COLUMN()+(-1), 1)), 2)</f>
        <v>544.19</v>
      </c>
    </row>
    <row r="11" spans="1:8" ht="66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4</v>
      </c>
      <c r="G11" s="12">
        <v>7.65</v>
      </c>
      <c r="H11" s="12">
        <f ca="1">ROUND(INDIRECT(ADDRESS(ROW()+(0), COLUMN()+(-2), 1))*INDIRECT(ADDRESS(ROW()+(0), COLUMN()+(-1), 1)), 2)</f>
        <v>30.6</v>
      </c>
    </row>
    <row r="12" spans="1:8" ht="55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3">
        <v>0.13</v>
      </c>
      <c r="G12" s="14">
        <v>392.69</v>
      </c>
      <c r="H12" s="14">
        <f ca="1">ROUND(INDIRECT(ADDRESS(ROW()+(0), COLUMN()+(-2), 1))*INDIRECT(ADDRESS(ROW()+(0), COLUMN()+(-1), 1)), 2)</f>
        <v>51.05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625.84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1">
        <v>0.369</v>
      </c>
      <c r="G15" s="12">
        <v>120.58</v>
      </c>
      <c r="H15" s="12">
        <f ca="1">ROUND(INDIRECT(ADDRESS(ROW()+(0), COLUMN()+(-2), 1))*INDIRECT(ADDRESS(ROW()+(0), COLUMN()+(-1), 1)), 2)</f>
        <v>44.49</v>
      </c>
    </row>
    <row r="16" spans="1:8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3">
        <v>0.369</v>
      </c>
      <c r="G16" s="14">
        <v>90.13</v>
      </c>
      <c r="H16" s="14">
        <f ca="1">ROUND(INDIRECT(ADDRESS(ROW()+(0), COLUMN()+(-2), 1))*INDIRECT(ADDRESS(ROW()+(0), COLUMN()+(-1), 1)), 2)</f>
        <v>33.26</v>
      </c>
    </row>
    <row r="17" spans="1:8" ht="13.50" thickBot="1" customHeight="1">
      <c r="A17" s="15"/>
      <c r="B17" s="15"/>
      <c r="C17" s="15"/>
      <c r="D17" s="15"/>
      <c r="E17" s="15"/>
      <c r="F17" s="9" t="s">
        <v>29</v>
      </c>
      <c r="G17" s="9"/>
      <c r="H17" s="17">
        <f ca="1">ROUND(SUM(INDIRECT(ADDRESS(ROW()+(-1), COLUMN()+(0), 1)),INDIRECT(ADDRESS(ROW()+(-2), COLUMN()+(0), 1))), 2)</f>
        <v>77.75</v>
      </c>
    </row>
    <row r="18" spans="1:8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5"/>
      <c r="H18" s="15"/>
    </row>
    <row r="19" spans="1:8" ht="13.50" thickBot="1" customHeight="1">
      <c r="A19" s="19"/>
      <c r="B19" s="19"/>
      <c r="C19" s="20" t="s">
        <v>31</v>
      </c>
      <c r="D19" s="20"/>
      <c r="E19" s="19" t="s">
        <v>32</v>
      </c>
      <c r="F19" s="13">
        <v>3</v>
      </c>
      <c r="G19" s="14">
        <f ca="1">ROUND(SUM(INDIRECT(ADDRESS(ROW()+(-2), COLUMN()+(1), 1)),INDIRECT(ADDRESS(ROW()+(-6), COLUMN()+(1), 1))), 2)</f>
        <v>703.59</v>
      </c>
      <c r="H19" s="14">
        <f ca="1">ROUND(INDIRECT(ADDRESS(ROW()+(0), COLUMN()+(-2), 1))*INDIRECT(ADDRESS(ROW()+(0), COLUMN()+(-1), 1))/100, 2)</f>
        <v>21.11</v>
      </c>
    </row>
    <row r="20" spans="1:8" ht="13.50" thickBot="1" customHeight="1">
      <c r="A20" s="21" t="s">
        <v>33</v>
      </c>
      <c r="B20" s="21"/>
      <c r="C20" s="22"/>
      <c r="D20" s="22"/>
      <c r="E20" s="23"/>
      <c r="F20" s="24" t="s">
        <v>34</v>
      </c>
      <c r="G20" s="25"/>
      <c r="H20" s="26">
        <f ca="1">ROUND(SUM(INDIRECT(ADDRESS(ROW()+(-1), COLUMN()+(0), 1)),INDIRECT(ADDRESS(ROW()+(-3), COLUMN()+(0), 1)),INDIRECT(ADDRESS(ROW()+(-7), COLUMN()+(0), 1))), 2)</f>
        <v>724.7</v>
      </c>
    </row>
  </sheetData>
  <mergeCells count="35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F13:G13"/>
    <mergeCell ref="A14:B14"/>
    <mergeCell ref="C14:D14"/>
    <mergeCell ref="E14:F14"/>
    <mergeCell ref="A15:B15"/>
    <mergeCell ref="C15:D15"/>
    <mergeCell ref="A16:B16"/>
    <mergeCell ref="C16:D16"/>
    <mergeCell ref="A17:B17"/>
    <mergeCell ref="C17:D17"/>
    <mergeCell ref="F17:G17"/>
    <mergeCell ref="A18:B18"/>
    <mergeCell ref="C18:D18"/>
    <mergeCell ref="E18:F18"/>
    <mergeCell ref="A19:B19"/>
    <mergeCell ref="C19:D19"/>
    <mergeCell ref="A20:E20"/>
    <mergeCell ref="F20:G20"/>
  </mergeCells>
  <pageMargins left="0.147638" right="0.147638" top="0.206693" bottom="0.206693" header="0.0" footer="0.0"/>
  <pageSetup paperSize="9" orientation="portrait"/>
  <rowBreaks count="0" manualBreakCount="0">
    </rowBreaks>
</worksheet>
</file>