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<sst xmlns="http://schemas.openxmlformats.org/spreadsheetml/2006/main" count="61" uniqueCount="61">
  <si>
    <t xml:space="preserve"/>
  </si>
  <si>
    <t xml:space="preserve">RSI015</t>
  </si>
  <si>
    <t xml:space="preserve">m²</t>
  </si>
  <si>
    <t xml:space="preserve">Piso industrial, sistema MasterTop PG "MBCC de Sika".</t>
  </si>
  <si>
    <r>
      <rPr>
        <sz val="8.25"/>
        <color rgb="FF000000"/>
        <rFont val="Arial"/>
        <family val="2"/>
      </rPr>
      <t xml:space="preserve">Piso industrial, realizado con el sistema MasterTop 135 PG "MBCC de Sika", apto para estacionamientos, en interiores, constituido por solera de concreto con adición de fibras de 20 cm de espesor, realizada con concreto f'c=175 kg/cm² (2500 psi), clase de exposición F0 S0 P0 C0, tamaño máximo del agregado 19 mm, consistencia blanda, mezclado en obra y fundido con medios manuales con un contenido de fibras sin función estructural, fibras de polipropileno MasterFiber 022 "MBCC de Sika" de 0,6 kg/m³, extendido y vibrado manual mediante regla vibrante; aplicación sobre el concreto fresco de capa de rodadura de 10 mm de espesor de mortero fluido de fraguado rápido, MasterTop 135 PG "MBCC de Sika", con resistencia a compresión de 60 N/mm², resistencia a flexión de 10 N/mm² y resistencia a la abrasión según el método Böhme de 6 cm³ / 50 cm², color gris (20 kg/m²) y acabado superficial mediante fratasado y pulido mecánicos. El precio no incluye la base de la solera ni la ejecución y el sellado de las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</si>
  <si>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</si>
  <si>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</si>
  <si>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</si>
  <si>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</si>
  <si>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</si>
  <si>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</si>
  <si>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</si>
  <si>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mt08aaa010a</t>
  </si>
  <si>
    <t xml:space="preserve">m³</t>
  </si>
  <si>
    <t xml:space="preserve">Agua.</t>
  </si>
  <si>
    <t xml:space="preserve">mt01arg000i</t>
  </si>
  <si>
    <t xml:space="preserve">m³</t>
  </si>
  <si>
    <t xml:space="preserve">Arena cribada.</t>
  </si>
  <si>
    <t xml:space="preserve">mt01arg001ii</t>
  </si>
  <si>
    <t xml:space="preserve">m³</t>
  </si>
  <si>
    <t xml:space="preserve">Agregado grueso homogeneizado, de tamaño máximo 19 mm.</t>
  </si>
  <si>
    <t xml:space="preserve">mt08cem000i</t>
  </si>
  <si>
    <t xml:space="preserve">kg</t>
  </si>
  <si>
    <t xml:space="preserve">Cemento gris en sacos.</t>
  </si>
  <si>
    <t xml:space="preserve">mt08frb010a</t>
  </si>
  <si>
    <t xml:space="preserve">kg</t>
  </si>
  <si>
    <t xml:space="preserve">Fibras de polipropileno MasterFiber 022 "MBCC de Sika", de 12 mm de longitud y de entre 31 y 35 micras de diámetro, para prevenir fisuras por retracción en elementos de concreto.</t>
  </si>
  <si>
    <t xml:space="preserve">mt09bnc015d</t>
  </si>
  <si>
    <t xml:space="preserve">kg</t>
  </si>
  <si>
    <t xml:space="preserve">Mortero fluido de fraguado rápido, MasterTop 135 PG "MBCC de Sika", con resistencia a compresión de 60 N/mm², resistencia a flexión de 10 N/mm² y resistencia a la abrasión según el método Böhme de 6 cm³ / 50 cm², color gris, compuesto de cemento y aditivos, con resistencia a los sulfatos, a los álcalis y al agua de mar y una resistencia a la abrasión según el método Böhme de 6 cm³ / 50 cm².</t>
  </si>
  <si>
    <t xml:space="preserve">Subtotal materiales:</t>
  </si>
  <si>
    <t xml:space="preserve">Equipo y maquinaria</t>
  </si>
  <si>
    <t xml:space="preserve">mq04dua020b</t>
  </si>
  <si>
    <t xml:space="preserve">h</t>
  </si>
  <si>
    <t xml:space="preserve">Dumper de descarga frontal de 2 t de carga útil.</t>
  </si>
  <si>
    <t xml:space="preserve">mq06vib020</t>
  </si>
  <si>
    <t xml:space="preserve">h</t>
  </si>
  <si>
    <t xml:space="preserve">Regla vibrante de 3 m.</t>
  </si>
  <si>
    <t xml:space="preserve">mq06fra010</t>
  </si>
  <si>
    <t xml:space="preserve">h</t>
  </si>
  <si>
    <t xml:space="preserve">Fratasadora mecánica de concreto.</t>
  </si>
  <si>
    <t xml:space="preserve">mq06pym020</t>
  </si>
  <si>
    <t xml:space="preserve">h</t>
  </si>
  <si>
    <t xml:space="preserve">Mezcladora-bombeadora para morteros autonivelantes.</t>
  </si>
  <si>
    <t xml:space="preserve">mq06aca030</t>
  </si>
  <si>
    <t xml:space="preserve">h</t>
  </si>
  <si>
    <t xml:space="preserve">Pulidora para pisos de concreto, compuesta por platos giratorios a los que se acoplan una serie de muelas abrasivas diamantadas, refrigeradas con agua, con sistema de aspiración.</t>
  </si>
  <si>
    <t xml:space="preserve">Subtotal equipo y maquinaria:</t>
  </si>
  <si>
    <t xml:space="preserve">Mano de obra</t>
  </si>
  <si>
    <t xml:space="preserve">mo121</t>
  </si>
  <si>
    <t xml:space="preserve">h</t>
  </si>
  <si>
    <t xml:space="preserve">Oficial 1ª aplicador de pavimentos industriales.</t>
  </si>
  <si>
    <t xml:space="preserve">mo122</t>
  </si>
  <si>
    <t xml:space="preserve">h</t>
  </si>
  <si>
    <t xml:space="preserve">Ayudante aplicador de pavimentos industriales.</t>
  </si>
  <si>
    <t xml:space="preserve">Subtotal mano de obra:</t>
  </si>
  <si>
    <t xml:space="preserve">Herramienta menor</t>
  </si>
  <si>
    <t xml:space="preserve">%</t>
  </si>
  <si>
    <t xml:space="preserve">Herramienta menor</t>
  </si>
  <si>
    <t xml:space="preserve">Coste de mantenimiento decenal: L 748,96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</si>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</sst>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61" customWidth="1"/>
    <col min="3" max="3" width="0.68" customWidth="1"/>
    <col min="4" max="4" width="6.97" customWidth="1"/>
    <col min="5" max="5" width="69.02" customWidth="1"/>
    <col min="6" max="6" width="16.15" customWidth="1"/>
    <col min="7" max="7" width="12.7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0.043</v>
      </c>
      <c r="G10" s="12">
        <v>38.26</v>
      </c>
      <c r="H10" s="12">
        <f ca="1">ROUND(INDIRECT(ADDRESS(ROW()+(0), COLUMN()+(-2), 1))*INDIRECT(ADDRESS(ROW()+(0), COLUMN()+(-1), 1)), 2)</f>
        <v>1.65</v>
      </c>
    </row>
    <row r="11" spans="1:8" ht="13.50" thickBot="1" customHeight="1">
      <c r="A11" s="1" t="s">
        <v>15</v>
      </c>
      <c r="B11" s="1"/>
      <c r="C11" s="10" t="s">
        <v>16</v>
      </c>
      <c r="D11" s="10"/>
      <c r="E11" s="1" t="s">
        <v>17</v>
      </c>
      <c r="F11" s="11">
        <v>0.101</v>
      </c>
      <c r="G11" s="12">
        <v>346.29</v>
      </c>
      <c r="H11" s="12">
        <f ca="1">ROUND(INDIRECT(ADDRESS(ROW()+(0), COLUMN()+(-2), 1))*INDIRECT(ADDRESS(ROW()+(0), COLUMN()+(-1), 1)), 2)</f>
        <v>34.98</v>
      </c>
    </row>
    <row r="12" spans="1:8" ht="13.50" thickBot="1" customHeight="1">
      <c r="A12" s="1" t="s">
        <v>18</v>
      </c>
      <c r="B12" s="1"/>
      <c r="C12" s="10" t="s">
        <v>19</v>
      </c>
      <c r="D12" s="10"/>
      <c r="E12" s="1" t="s">
        <v>20</v>
      </c>
      <c r="F12" s="11">
        <v>0.179</v>
      </c>
      <c r="G12" s="12">
        <v>311.66</v>
      </c>
      <c r="H12" s="12">
        <f ca="1">ROUND(INDIRECT(ADDRESS(ROW()+(0), COLUMN()+(-2), 1))*INDIRECT(ADDRESS(ROW()+(0), COLUMN()+(-1), 1)), 2)</f>
        <v>55.79</v>
      </c>
    </row>
    <row r="13" spans="1:8" ht="13.50" thickBot="1" customHeight="1">
      <c r="A13" s="1" t="s">
        <v>21</v>
      </c>
      <c r="B13" s="1"/>
      <c r="C13" s="10" t="s">
        <v>22</v>
      </c>
      <c r="D13" s="10"/>
      <c r="E13" s="1" t="s">
        <v>23</v>
      </c>
      <c r="F13" s="11">
        <v>63</v>
      </c>
      <c r="G13" s="12">
        <v>4.16</v>
      </c>
      <c r="H13" s="12">
        <f ca="1">ROUND(INDIRECT(ADDRESS(ROW()+(0), COLUMN()+(-2), 1))*INDIRECT(ADDRESS(ROW()+(0), COLUMN()+(-1), 1)), 2)</f>
        <v>262.08</v>
      </c>
    </row>
    <row r="14" spans="1:8" ht="34.50" thickBot="1" customHeight="1">
      <c r="A14" s="1" t="s">
        <v>24</v>
      </c>
      <c r="B14" s="1"/>
      <c r="C14" s="10" t="s">
        <v>25</v>
      </c>
      <c r="D14" s="10"/>
      <c r="E14" s="1" t="s">
        <v>26</v>
      </c>
      <c r="F14" s="11">
        <v>0.12</v>
      </c>
      <c r="G14" s="12">
        <v>64.53</v>
      </c>
      <c r="H14" s="12">
        <f ca="1">ROUND(INDIRECT(ADDRESS(ROW()+(0), COLUMN()+(-2), 1))*INDIRECT(ADDRESS(ROW()+(0), COLUMN()+(-1), 1)), 2)</f>
        <v>7.74</v>
      </c>
    </row>
    <row r="15" spans="1:8" ht="66.00" thickBot="1" customHeight="1">
      <c r="A15" s="1" t="s">
        <v>27</v>
      </c>
      <c r="B15" s="1"/>
      <c r="C15" s="10" t="s">
        <v>28</v>
      </c>
      <c r="D15" s="10"/>
      <c r="E15" s="1" t="s">
        <v>29</v>
      </c>
      <c r="F15" s="13">
        <v>20</v>
      </c>
      <c r="G15" s="14">
        <v>24.47</v>
      </c>
      <c r="H15" s="14">
        <f ca="1">ROUND(INDIRECT(ADDRESS(ROW()+(0), COLUMN()+(-2), 1))*INDIRECT(ADDRESS(ROW()+(0), COLUMN()+(-1), 1)), 2)</f>
        <v>489.4</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851.64</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0.045</v>
      </c>
      <c r="G18" s="12">
        <v>230.27</v>
      </c>
      <c r="H18" s="12">
        <f ca="1">ROUND(INDIRECT(ADDRESS(ROW()+(0), COLUMN()+(-2), 1))*INDIRECT(ADDRESS(ROW()+(0), COLUMN()+(-1), 1)), 2)</f>
        <v>10.36</v>
      </c>
    </row>
    <row r="19" spans="1:8" ht="13.50" thickBot="1" customHeight="1">
      <c r="A19" s="1" t="s">
        <v>35</v>
      </c>
      <c r="B19" s="1"/>
      <c r="C19" s="10" t="s">
        <v>36</v>
      </c>
      <c r="D19" s="10"/>
      <c r="E19" s="1" t="s">
        <v>37</v>
      </c>
      <c r="F19" s="11">
        <v>0.037</v>
      </c>
      <c r="G19" s="12">
        <v>116</v>
      </c>
      <c r="H19" s="12">
        <f ca="1">ROUND(INDIRECT(ADDRESS(ROW()+(0), COLUMN()+(-2), 1))*INDIRECT(ADDRESS(ROW()+(0), COLUMN()+(-1), 1)), 2)</f>
        <v>4.29</v>
      </c>
    </row>
    <row r="20" spans="1:8" ht="13.50" thickBot="1" customHeight="1">
      <c r="A20" s="1" t="s">
        <v>38</v>
      </c>
      <c r="B20" s="1"/>
      <c r="C20" s="10" t="s">
        <v>39</v>
      </c>
      <c r="D20" s="10"/>
      <c r="E20" s="1" t="s">
        <v>40</v>
      </c>
      <c r="F20" s="11">
        <v>0.29</v>
      </c>
      <c r="G20" s="12">
        <v>125.94</v>
      </c>
      <c r="H20" s="12">
        <f ca="1">ROUND(INDIRECT(ADDRESS(ROW()+(0), COLUMN()+(-2), 1))*INDIRECT(ADDRESS(ROW()+(0), COLUMN()+(-1), 1)), 2)</f>
        <v>36.52</v>
      </c>
    </row>
    <row r="21" spans="1:8" ht="13.50" thickBot="1" customHeight="1">
      <c r="A21" s="1" t="s">
        <v>41</v>
      </c>
      <c r="B21" s="1"/>
      <c r="C21" s="10" t="s">
        <v>42</v>
      </c>
      <c r="D21" s="10"/>
      <c r="E21" s="1" t="s">
        <v>43</v>
      </c>
      <c r="F21" s="11">
        <v>0.232</v>
      </c>
      <c r="G21" s="12">
        <v>242.06</v>
      </c>
      <c r="H21" s="12">
        <f ca="1">ROUND(INDIRECT(ADDRESS(ROW()+(0), COLUMN()+(-2), 1))*INDIRECT(ADDRESS(ROW()+(0), COLUMN()+(-1), 1)), 2)</f>
        <v>56.16</v>
      </c>
    </row>
    <row r="22" spans="1:8" ht="34.50" thickBot="1" customHeight="1">
      <c r="A22" s="1" t="s">
        <v>44</v>
      </c>
      <c r="B22" s="1"/>
      <c r="C22" s="10" t="s">
        <v>45</v>
      </c>
      <c r="D22" s="10"/>
      <c r="E22" s="1" t="s">
        <v>46</v>
      </c>
      <c r="F22" s="13">
        <v>0.232</v>
      </c>
      <c r="G22" s="14">
        <v>314.44</v>
      </c>
      <c r="H22" s="14">
        <f ca="1">ROUND(INDIRECT(ADDRESS(ROW()+(0), COLUMN()+(-2), 1))*INDIRECT(ADDRESS(ROW()+(0), COLUMN()+(-1), 1)), 2)</f>
        <v>72.95</v>
      </c>
    </row>
    <row r="23" spans="1:8" ht="13.50" thickBot="1" customHeight="1">
      <c r="A23" s="15"/>
      <c r="B23" s="15"/>
      <c r="C23" s="15"/>
      <c r="D23" s="15"/>
      <c r="E23" s="15"/>
      <c r="F23" s="9" t="s">
        <v>47</v>
      </c>
      <c r="G23" s="9"/>
      <c r="H23" s="17">
        <f ca="1">ROUND(SUM(INDIRECT(ADDRESS(ROW()+(-1), COLUMN()+(0), 1)),INDIRECT(ADDRESS(ROW()+(-2), COLUMN()+(0), 1)),INDIRECT(ADDRESS(ROW()+(-3), COLUMN()+(0), 1)),INDIRECT(ADDRESS(ROW()+(-4), COLUMN()+(0), 1)),INDIRECT(ADDRESS(ROW()+(-5), COLUMN()+(0), 1))), 2)</f>
        <v>180.28</v>
      </c>
    </row>
    <row r="24" spans="1:8" ht="13.50" thickBot="1" customHeight="1">
      <c r="A24" s="15">
        <v>3</v>
      </c>
      <c r="B24" s="15"/>
      <c r="C24" s="15"/>
      <c r="D24" s="15"/>
      <c r="E24" s="18" t="s">
        <v>48</v>
      </c>
      <c r="F24" s="18"/>
      <c r="G24" s="15"/>
      <c r="H24" s="15"/>
    </row>
    <row r="25" spans="1:8" ht="13.50" thickBot="1" customHeight="1">
      <c r="A25" s="1" t="s">
        <v>49</v>
      </c>
      <c r="B25" s="1"/>
      <c r="C25" s="10" t="s">
        <v>50</v>
      </c>
      <c r="D25" s="10"/>
      <c r="E25" s="1" t="s">
        <v>51</v>
      </c>
      <c r="F25" s="11">
        <v>1.132</v>
      </c>
      <c r="G25" s="12">
        <v>115.52</v>
      </c>
      <c r="H25" s="12">
        <f ca="1">ROUND(INDIRECT(ADDRESS(ROW()+(0), COLUMN()+(-2), 1))*INDIRECT(ADDRESS(ROW()+(0), COLUMN()+(-1), 1)), 2)</f>
        <v>130.77</v>
      </c>
    </row>
    <row r="26" spans="1:8" ht="13.50" thickBot="1" customHeight="1">
      <c r="A26" s="1" t="s">
        <v>52</v>
      </c>
      <c r="B26" s="1"/>
      <c r="C26" s="10" t="s">
        <v>53</v>
      </c>
      <c r="D26" s="10"/>
      <c r="E26" s="1" t="s">
        <v>54</v>
      </c>
      <c r="F26" s="13">
        <v>1.72</v>
      </c>
      <c r="G26" s="14">
        <v>86.35</v>
      </c>
      <c r="H26" s="14">
        <f ca="1">ROUND(INDIRECT(ADDRESS(ROW()+(0), COLUMN()+(-2), 1))*INDIRECT(ADDRESS(ROW()+(0), COLUMN()+(-1), 1)), 2)</f>
        <v>148.52</v>
      </c>
    </row>
    <row r="27" spans="1:8" ht="13.50" thickBot="1" customHeight="1">
      <c r="A27" s="15"/>
      <c r="B27" s="15"/>
      <c r="C27" s="15"/>
      <c r="D27" s="15"/>
      <c r="E27" s="15"/>
      <c r="F27" s="9" t="s">
        <v>55</v>
      </c>
      <c r="G27" s="9"/>
      <c r="H27" s="17">
        <f ca="1">ROUND(SUM(INDIRECT(ADDRESS(ROW()+(-1), COLUMN()+(0), 1)),INDIRECT(ADDRESS(ROW()+(-2), COLUMN()+(0), 1))), 2)</f>
        <v>279.29</v>
      </c>
    </row>
    <row r="28" spans="1:8" ht="13.50" thickBot="1" customHeight="1">
      <c r="A28" s="15">
        <v>4</v>
      </c>
      <c r="B28" s="15"/>
      <c r="C28" s="15"/>
      <c r="D28" s="15"/>
      <c r="E28" s="18" t="s">
        <v>56</v>
      </c>
      <c r="F28" s="18"/>
      <c r="G28" s="15"/>
      <c r="H28" s="15"/>
    </row>
    <row r="29" spans="1:8" ht="13.50" thickBot="1" customHeight="1">
      <c r="A29" s="19"/>
      <c r="B29" s="19"/>
      <c r="C29" s="20" t="s">
        <v>57</v>
      </c>
      <c r="D29" s="20"/>
      <c r="E29" s="19" t="s">
        <v>58</v>
      </c>
      <c r="F29" s="13">
        <v>2</v>
      </c>
      <c r="G29" s="14">
        <f ca="1">ROUND(SUM(INDIRECT(ADDRESS(ROW()+(-2), COLUMN()+(1), 1)),INDIRECT(ADDRESS(ROW()+(-6), COLUMN()+(1), 1)),INDIRECT(ADDRESS(ROW()+(-13), COLUMN()+(1), 1))), 2)</f>
        <v>1311.21</v>
      </c>
      <c r="H29" s="14">
        <f ca="1">ROUND(INDIRECT(ADDRESS(ROW()+(0), COLUMN()+(-2), 1))*INDIRECT(ADDRESS(ROW()+(0), COLUMN()+(-1), 1))/100, 2)</f>
        <v>26.22</v>
      </c>
    </row>
    <row r="30" spans="1:8" ht="13.50" thickBot="1" customHeight="1">
      <c r="A30" s="21" t="s">
        <v>59</v>
      </c>
      <c r="B30" s="21"/>
      <c r="C30" s="22"/>
      <c r="D30" s="22"/>
      <c r="E30" s="23"/>
      <c r="F30" s="24" t="s">
        <v>60</v>
      </c>
      <c r="G30" s="25"/>
      <c r="H30" s="26">
        <f ca="1">ROUND(SUM(INDIRECT(ADDRESS(ROW()+(-1), COLUMN()+(0), 1)),INDIRECT(ADDRESS(ROW()+(-3), COLUMN()+(0), 1)),INDIRECT(ADDRESS(ROW()+(-7), COLUMN()+(0), 1)),INDIRECT(ADDRESS(ROW()+(-14), COLUMN()+(0), 1))), 2)</f>
        <v>1337.43</v>
      </c>
    </row>
  </sheetData>
  <mergeCells count="5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A21:B21"/>
    <mergeCell ref="C21:D21"/>
    <mergeCell ref="A22:B22"/>
    <mergeCell ref="C22:D22"/>
    <mergeCell ref="A23:B23"/>
    <mergeCell ref="C23:D23"/>
    <mergeCell ref="F23:G23"/>
    <mergeCell ref="A24:B24"/>
    <mergeCell ref="C24:D24"/>
    <mergeCell ref="E24:F24"/>
    <mergeCell ref="A25:B25"/>
    <mergeCell ref="C25:D25"/>
    <mergeCell ref="A26:B26"/>
    <mergeCell ref="C26:D26"/>
    <mergeCell ref="A27:B27"/>
    <mergeCell ref="C27:D27"/>
    <mergeCell ref="F27:G27"/>
    <mergeCell ref="A28:B28"/>
    <mergeCell ref="C28:D28"/>
    <mergeCell ref="E28:F28"/>
    <mergeCell ref="A29:B29"/>
    <mergeCell ref="C29:D29"/>
    <mergeCell ref="A30:E30"/>
    <mergeCell ref="F30:G30"/>
  </mergeCells>
  <pageMargins left="0.147638" right="0.147638" top="0.206693" bottom="0.206693" header="0.0" footer="0.0"/>
  <pageSetup paperSize="9" orientation="portrait"/>
  <rowBreaks count="0" manualBreakCount="0">
    </rowBreaks>
</worksheet>
</file>