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<sst xmlns="http://schemas.openxmlformats.org/spreadsheetml/2006/main" count="40" uniqueCount="40">
  <si>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</si>
  <si>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REV020</t>
  </si>
  <si>
    <t xml:space="preserve">Ud</t>
  </si>
  <si>
    <t xml:space="preserve">Peldaño de vidrio en escalera metálica.</t>
  </si>
  <si>
    <r>
      <rPr>
        <sz val="8.25"/>
        <color rgb="FF000000"/>
        <rFont val="Arial"/>
        <family val="2"/>
      </rPr>
      <t xml:space="preserve">Peldaño de vidrio laminar de seguridad de 300x1000 mm y 6+10+10 mm de espesor, translúcido, con los cantos pulidos, con resistencia al deslizamiento media, apoyado en bandas de caucho sintético EPDM, dispuestas sobre la estructura metálica de la escalera, y ajustado lateralmente con bandas del mismo material. Incluso silicona sintética incolora para sellado de juntas. El precio no incluye la estructura metálica.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</si>
  <si>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</si>
  <si>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</si>
  <si>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</si>
  <si>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</si>
  <si>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</si>
  <si>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</si>
  <si>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</si>
  <si>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mt21vlp040kb</t>
  </si>
  <si>
    <t xml:space="preserve">Ud</t>
  </si>
  <si>
    <t xml:space="preserve">Peldaño de vidrio laminar de seguridad, de 300x1000 mm y 6+10+10 mm de espesor, translúcido, compuesto por vidrio exterior templado de 6 mm de espesor, con resistencia al deslizamiento media mediante la aplicación de un tratamiento antideslizante en su cara exterior, vidrio intermedio templado de 10 mm de espesor y vidrio interior templado de 10 mm de espesor, unidos mediante dos láminas incoloras de butiral de polivinilo, con los cantos pulidos.</t>
  </si>
  <si>
    <t xml:space="preserve">mt21vlp020a</t>
  </si>
  <si>
    <t xml:space="preserve">m</t>
  </si>
  <si>
    <t xml:space="preserve">Banda de caucho sintético EPDM de 25 mm de anchura y 5 mm de espesor, dureza Shore A aproximada de 50, para el ajuste lateral a la estructura soporte de las piezas de vidrio pisable, suministrada en rollos de 10 m de longitud.</t>
  </si>
  <si>
    <t xml:space="preserve">mt21vlp030a</t>
  </si>
  <si>
    <t xml:space="preserve">m</t>
  </si>
  <si>
    <t xml:space="preserve">Banda de caucho sintético EPDM de 45 mm de anchura y 5 mm de espesor, para el apoyo sobre la estructura soporte de las piezas de vidrio pisable, suministrada en rollos de 10 m de longitud.</t>
  </si>
  <si>
    <t xml:space="preserve">mt21vva015a</t>
  </si>
  <si>
    <t xml:space="preserve">Ud</t>
  </si>
  <si>
    <t xml:space="preserve">Cartucho de 310 ml de silicona neutra, incolora, dureza Shore A aproximada de 23, según ISO 868 y recuperación elástica &gt;=80%, según ISO 7389.</t>
  </si>
  <si>
    <t xml:space="preserve">mt21vva021</t>
  </si>
  <si>
    <t xml:space="preserve">Ud</t>
  </si>
  <si>
    <t xml:space="preserve">Material auxiliar para la colocación de vidrios.</t>
  </si>
  <si>
    <t xml:space="preserve">Subtotal materiales:</t>
  </si>
  <si>
    <t xml:space="preserve">Mano de obra</t>
  </si>
  <si>
    <t xml:space="preserve">mo055</t>
  </si>
  <si>
    <t xml:space="preserve">h</t>
  </si>
  <si>
    <t xml:space="preserve">Vidriero.</t>
  </si>
  <si>
    <t xml:space="preserve">mo110</t>
  </si>
  <si>
    <t xml:space="preserve">h</t>
  </si>
  <si>
    <t xml:space="preserve">Ayudante de vidriero.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</si>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</sst>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59" customWidth="1"/>
    <col min="3" max="3" width="1.53" customWidth="1"/>
    <col min="4" max="4" width="6.12" customWidth="1"/>
    <col min="5" max="5" width="71.91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1221.16</v>
      </c>
      <c r="H10" s="12">
        <f ca="1">ROUND(INDIRECT(ADDRESS(ROW()+(0), COLUMN()+(-2), 1))*INDIRECT(ADDRESS(ROW()+(0), COLUMN()+(-1), 1)), 2)</f>
        <v>1221.16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0.3</v>
      </c>
      <c r="G11" s="12">
        <v>139.19</v>
      </c>
      <c r="H11" s="12">
        <f ca="1">ROUND(INDIRECT(ADDRESS(ROW()+(0), COLUMN()+(-2), 1))*INDIRECT(ADDRESS(ROW()+(0), COLUMN()+(-1), 1)), 2)</f>
        <v>41.76</v>
      </c>
    </row>
    <row r="12" spans="1:8" ht="34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0.3</v>
      </c>
      <c r="G12" s="12">
        <v>275.31</v>
      </c>
      <c r="H12" s="12">
        <f ca="1">ROUND(INDIRECT(ADDRESS(ROW()+(0), COLUMN()+(-2), 1))*INDIRECT(ADDRESS(ROW()+(0), COLUMN()+(-1), 1)), 2)</f>
        <v>82.59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0.05</v>
      </c>
      <c r="G13" s="12">
        <v>176.55</v>
      </c>
      <c r="H13" s="12">
        <f ca="1">ROUND(INDIRECT(ADDRESS(ROW()+(0), COLUMN()+(-2), 1))*INDIRECT(ADDRESS(ROW()+(0), COLUMN()+(-1), 1)), 2)</f>
        <v>8.83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1</v>
      </c>
      <c r="G14" s="14">
        <v>38.54</v>
      </c>
      <c r="H14" s="14">
        <f ca="1">ROUND(INDIRECT(ADDRESS(ROW()+(0), COLUMN()+(-2), 1))*INDIRECT(ADDRESS(ROW()+(0), COLUMN()+(-1), 1)), 2)</f>
        <v>38.54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1392.88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0.318</v>
      </c>
      <c r="G17" s="12">
        <v>122.93</v>
      </c>
      <c r="H17" s="12">
        <f ca="1">ROUND(INDIRECT(ADDRESS(ROW()+(0), COLUMN()+(-2), 1))*INDIRECT(ADDRESS(ROW()+(0), COLUMN()+(-1), 1)), 2)</f>
        <v>39.09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0.318</v>
      </c>
      <c r="G18" s="14">
        <v>91.82</v>
      </c>
      <c r="H18" s="14">
        <f ca="1">ROUND(INDIRECT(ADDRESS(ROW()+(0), COLUMN()+(-2), 1))*INDIRECT(ADDRESS(ROW()+(0), COLUMN()+(-1), 1)), 2)</f>
        <v>29.2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1))), 2)</f>
        <v>68.29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20" t="s">
        <v>37</v>
      </c>
      <c r="D21" s="20"/>
      <c r="E21" s="19" t="s">
        <v>38</v>
      </c>
      <c r="F21" s="13">
        <v>2</v>
      </c>
      <c r="G21" s="14">
        <f ca="1">ROUND(SUM(INDIRECT(ADDRESS(ROW()+(-2), COLUMN()+(1), 1)),INDIRECT(ADDRESS(ROW()+(-6), COLUMN()+(1), 1))), 2)</f>
        <v>1461.17</v>
      </c>
      <c r="H21" s="14">
        <f ca="1">ROUND(INDIRECT(ADDRESS(ROW()+(0), COLUMN()+(-2), 1))*INDIRECT(ADDRESS(ROW()+(0), COLUMN()+(-1), 1))/100, 2)</f>
        <v>29.22</v>
      </c>
    </row>
    <row r="22" spans="1:8" ht="13.50" thickBot="1" customHeight="1">
      <c r="A22" s="8"/>
      <c r="B22" s="8"/>
      <c r="C22" s="8"/>
      <c r="D22" s="8"/>
      <c r="E22" s="8"/>
      <c r="F22" s="21" t="s">
        <v>39</v>
      </c>
      <c r="G22" s="21"/>
      <c r="H22" s="22">
        <f ca="1">ROUND(SUM(INDIRECT(ADDRESS(ROW()+(-1), COLUMN()+(0), 1)),INDIRECT(ADDRESS(ROW()+(-3), COLUMN()+(0), 1)),INDIRECT(ADDRESS(ROW()+(-7), COLUMN()+(0), 1))), 2)</f>
        <v>1490.39</v>
      </c>
    </row>
  </sheetData>
  <mergeCells count="4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