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<sst xmlns="http://schemas.openxmlformats.org/spreadsheetml/2006/main" count="35" uniqueCount="35">
  <si>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</si>
  <si>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QDF011</t>
  </si>
  <si>
    <t xml:space="preserve">m</t>
  </si>
  <si>
    <t xml:space="preserve">Junta de contracción en techo plano no transitable, no ventilado. Impermeabilización con láminas de poliolefinas.</t>
  </si>
  <si>
    <r>
      <rPr>
        <sz val="8.25"/>
        <color rgb="FF000000"/>
        <rFont val="Arial"/>
        <family val="2"/>
      </rPr>
      <t xml:space="preserve">Junta de contracción en techo plano no transitable, no ventilado, ajardinada, tipo invertida, con lámina drenante. Impermeabilización: banda de refuerzo para lámina impermeabilizante flexible tipo EVAC, de 380 mm de anchura,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30 mm de diámetro; y banda de terminación para lámina impermeabilizante flexible tipo EVAC, de 380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</si>
  <si>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</si>
  <si>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</si>
  <si>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</si>
  <si>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</si>
  <si>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</si>
  <si>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</si>
  <si>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</si>
  <si>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</si>
  <si>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</si>
  <si>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</si>
  <si>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</si>
  <si>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</si>
  <si>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lámina impermeabilizante flexible tipo EVAC, de 380 mm de anchura, compuesta de una doble hoja de poliolefina termoplástica con acetato de vinil etileno, con ambas caras revestidas de fibras de poliéster no tejidas, de 0,8 mm de espesor y 625 g/m², suministrada en rollos de 30 m de longitud.</t>
  </si>
  <si>
    <t xml:space="preserve">mt15sja030df</t>
  </si>
  <si>
    <t xml:space="preserve">m</t>
  </si>
  <si>
    <t xml:space="preserve">Fondo de juntas para sellado en cordones de polietileno expandido, de 30 mm de diámetro, para limitar la profundidad de la junta de contracción.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</si>
  <si>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</si>
  <si>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</si>
  <si>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</si>
  <si>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</si>
  <si>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</si>
  <si>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</si>
  <si>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</si>
  <si>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</si>
  <si>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Subtotal mano de obra:</t>
  </si>
  <si>
    <t xml:space="preserve">Herramienta menor</t>
  </si>
  <si>
    <t xml:space="preserve">%</t>
  </si>
  <si>
    <t xml:space="preserve">Herramienta menor</t>
  </si>
  <si>
    <t xml:space="preserve">Coste de mantenimiento decenal: L 1.007,70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</si>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</sst>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3.78"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2.4</v>
      </c>
      <c r="F10" s="12">
        <v>17.28</v>
      </c>
      <c r="G10" s="12">
        <f ca="1">ROUND(INDIRECT(ADDRESS(ROW()+(0), COLUMN()+(-2), 1))*INDIRECT(ADDRESS(ROW()+(0), COLUMN()+(-1), 1)), 2)</f>
        <v>41.47</v>
      </c>
    </row>
    <row r="11" spans="1:7" ht="45.00" thickBot="1" customHeight="1">
      <c r="A11" s="1" t="s">
        <v>15</v>
      </c>
      <c r="B11" s="1"/>
      <c r="C11" s="10" t="s">
        <v>16</v>
      </c>
      <c r="D11" s="1" t="s">
        <v>17</v>
      </c>
      <c r="E11" s="11">
        <v>2.1</v>
      </c>
      <c r="F11" s="12">
        <v>276.5</v>
      </c>
      <c r="G11" s="12">
        <f ca="1">ROUND(INDIRECT(ADDRESS(ROW()+(0), COLUMN()+(-2), 1))*INDIRECT(ADDRESS(ROW()+(0), COLUMN()+(-1), 1)), 2)</f>
        <v>580.65</v>
      </c>
    </row>
    <row r="12" spans="1:7" ht="24.00" thickBot="1" customHeight="1">
      <c r="A12" s="1" t="s">
        <v>18</v>
      </c>
      <c r="B12" s="1"/>
      <c r="C12" s="10" t="s">
        <v>19</v>
      </c>
      <c r="D12" s="1" t="s">
        <v>20</v>
      </c>
      <c r="E12" s="13">
        <v>1.05</v>
      </c>
      <c r="F12" s="14">
        <v>19.33</v>
      </c>
      <c r="G12" s="14">
        <f ca="1">ROUND(INDIRECT(ADDRESS(ROW()+(0), COLUMN()+(-2), 1))*INDIRECT(ADDRESS(ROW()+(0), COLUMN()+(-1), 1)), 2)</f>
        <v>20.3</v>
      </c>
    </row>
    <row r="13" spans="1:7" ht="13.50" thickBot="1" customHeight="1">
      <c r="A13" s="15"/>
      <c r="B13" s="15"/>
      <c r="C13" s="15"/>
      <c r="D13" s="15"/>
      <c r="E13" s="9" t="s">
        <v>21</v>
      </c>
      <c r="F13" s="9"/>
      <c r="G13" s="17">
        <f ca="1">ROUND(SUM(INDIRECT(ADDRESS(ROW()+(-1), COLUMN()+(0), 1)),INDIRECT(ADDRESS(ROW()+(-2), COLUMN()+(0), 1)),INDIRECT(ADDRESS(ROW()+(-3), COLUMN()+(0), 1))), 2)</f>
        <v>642.42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0.126</v>
      </c>
      <c r="F15" s="12">
        <v>114.04</v>
      </c>
      <c r="G15" s="12">
        <f ca="1">ROUND(INDIRECT(ADDRESS(ROW()+(0), COLUMN()+(-2), 1))*INDIRECT(ADDRESS(ROW()+(0), COLUMN()+(-1), 1)), 2)</f>
        <v>14.37</v>
      </c>
    </row>
    <row r="16" spans="1:7" ht="13.50" thickBot="1" customHeight="1">
      <c r="A16" s="1" t="s">
        <v>26</v>
      </c>
      <c r="B16" s="1"/>
      <c r="C16" s="10" t="s">
        <v>27</v>
      </c>
      <c r="D16" s="1" t="s">
        <v>28</v>
      </c>
      <c r="E16" s="13">
        <v>0.126</v>
      </c>
      <c r="F16" s="14">
        <v>85.25</v>
      </c>
      <c r="G16" s="14">
        <f ca="1">ROUND(INDIRECT(ADDRESS(ROW()+(0), COLUMN()+(-2), 1))*INDIRECT(ADDRESS(ROW()+(0), COLUMN()+(-1), 1)), 2)</f>
        <v>10.74</v>
      </c>
    </row>
    <row r="17" spans="1:7" ht="13.50" thickBot="1" customHeight="1">
      <c r="A17" s="15"/>
      <c r="B17" s="15"/>
      <c r="C17" s="15"/>
      <c r="D17" s="15"/>
      <c r="E17" s="9" t="s">
        <v>29</v>
      </c>
      <c r="F17" s="9"/>
      <c r="G17" s="17">
        <f ca="1">ROUND(SUM(INDIRECT(ADDRESS(ROW()+(-1), COLUMN()+(0), 1)),INDIRECT(ADDRESS(ROW()+(-2), COLUMN()+(0), 1))), 2)</f>
        <v>25.11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667.53</v>
      </c>
      <c r="G19" s="14">
        <f ca="1">ROUND(INDIRECT(ADDRESS(ROW()+(0), COLUMN()+(-2), 1))*INDIRECT(ADDRESS(ROW()+(0), COLUMN()+(-1), 1))/100, 2)</f>
        <v>13.35</v>
      </c>
    </row>
    <row r="20" spans="1:7" ht="13.50" thickBot="1" customHeight="1">
      <c r="A20" s="21" t="s">
        <v>33</v>
      </c>
      <c r="B20" s="21"/>
      <c r="C20" s="22"/>
      <c r="D20" s="23"/>
      <c r="E20" s="24" t="s">
        <v>34</v>
      </c>
      <c r="F20" s="25"/>
      <c r="G20" s="26">
        <f ca="1">ROUND(SUM(INDIRECT(ADDRESS(ROW()+(-1), COLUMN()+(0), 1)),INDIRECT(ADDRESS(ROW()+(-3), COLUMN()+(0), 1)),INDIRECT(ADDRESS(ROW()+(-7), COLUMN()+(0), 1))), 2)</f>
        <v>680.88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