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<sst xmlns="http://schemas.openxmlformats.org/spreadsheetml/2006/main" count="35" uniqueCount="35">
  <si>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</si>
  <si>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</si>
  <si>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</si>
  <si>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</si>
  <si>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menor de 4 m, con panel acústico autoportante de lana mineral, de 1200x300x40 mm, revestido por las dos caras con un velo mineral de color Blanco, acabado con un marco metálico lacado, color blanco, suspendido de la losa con cadenas de acero cincado de 1,4 mm de diámetro y ganchos de acero cincado.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</si>
  <si>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</si>
  <si>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</si>
  <si>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</si>
  <si>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</si>
  <si>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</si>
  <si>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</si>
  <si>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</si>
  <si>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mt16par130acaab</t>
  </si>
  <si>
    <t xml:space="preserve">Ud</t>
  </si>
  <si>
    <t xml:space="preserve">Panel acústico autoportante de lana mineral, de 1200x300x40 mm, revestido por las dos caras con un velo mineral de color Blanco, acabado con un marco metálico lacado, color blanco, Euroclase A1 de reacción al fuego.</t>
  </si>
  <si>
    <t xml:space="preserve">mt12par200</t>
  </si>
  <si>
    <t xml:space="preserve">m</t>
  </si>
  <si>
    <t xml:space="preserve">Cadena de acero cincado, de 1,4 mm de diámetro; para suspensión de paneles de lana de roca.</t>
  </si>
  <si>
    <t xml:space="preserve">mt12par201</t>
  </si>
  <si>
    <t xml:space="preserve">Ud</t>
  </si>
  <si>
    <t xml:space="preserve">Gancho de acero cincado; para suspensión de paneles de lana de roca.</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</si>
  <si>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</si>
  <si>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</si>
  <si>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</si>
  <si>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</si>
  <si>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</si>
  <si>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</si>
  <si>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</si>
  <si>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</si>
  <si>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</si>
  <si>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</si>
  <si>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</si>
  <si>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</si>
  <si>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L 94,84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</si>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</sst>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8.3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1706.55</v>
      </c>
      <c r="H10" s="12">
        <f ca="1">ROUND(INDIRECT(ADDRESS(ROW()+(0), COLUMN()+(-2), 1))*INDIRECT(ADDRESS(ROW()+(0), COLUMN()+(-1), 1)), 2)</f>
        <v>1706.55</v>
      </c>
    </row>
    <row r="11" spans="1:8" ht="24.00" thickBot="1" customHeight="1">
      <c r="A11" s="1" t="s">
        <v>15</v>
      </c>
      <c r="B11" s="1"/>
      <c r="C11" s="1"/>
      <c r="D11" s="10" t="s">
        <v>16</v>
      </c>
      <c r="E11" s="1" t="s">
        <v>17</v>
      </c>
      <c r="F11" s="11">
        <v>2</v>
      </c>
      <c r="G11" s="12">
        <v>47.37</v>
      </c>
      <c r="H11" s="12">
        <f ca="1">ROUND(INDIRECT(ADDRESS(ROW()+(0), COLUMN()+(-2), 1))*INDIRECT(ADDRESS(ROW()+(0), COLUMN()+(-1), 1)), 2)</f>
        <v>94.74</v>
      </c>
    </row>
    <row r="12" spans="1:8" ht="13.50" thickBot="1" customHeight="1">
      <c r="A12" s="1" t="s">
        <v>18</v>
      </c>
      <c r="B12" s="1"/>
      <c r="C12" s="1"/>
      <c r="D12" s="10" t="s">
        <v>19</v>
      </c>
      <c r="E12" s="1" t="s">
        <v>20</v>
      </c>
      <c r="F12" s="13">
        <v>2</v>
      </c>
      <c r="G12" s="14">
        <v>5.55</v>
      </c>
      <c r="H12" s="14">
        <f ca="1">ROUND(INDIRECT(ADDRESS(ROW()+(0), COLUMN()+(-2), 1))*INDIRECT(ADDRESS(ROW()+(0), COLUMN()+(-1), 1)), 2)</f>
        <v>11.1</v>
      </c>
    </row>
    <row r="13" spans="1:8" ht="13.50" thickBot="1" customHeight="1">
      <c r="A13" s="15"/>
      <c r="B13" s="15"/>
      <c r="C13" s="15"/>
      <c r="D13" s="15"/>
      <c r="E13" s="15"/>
      <c r="F13" s="9" t="s">
        <v>21</v>
      </c>
      <c r="G13" s="9"/>
      <c r="H13" s="17">
        <f ca="1">ROUND(SUM(INDIRECT(ADDRESS(ROW()+(-1), COLUMN()+(0), 1)),INDIRECT(ADDRESS(ROW()+(-2), COLUMN()+(0), 1)),INDIRECT(ADDRESS(ROW()+(-3), COLUMN()+(0), 1))), 2)</f>
        <v>1812.39</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0.359</v>
      </c>
      <c r="G15" s="12">
        <v>117.18</v>
      </c>
      <c r="H15" s="12">
        <f ca="1">ROUND(INDIRECT(ADDRESS(ROW()+(0), COLUMN()+(-2), 1))*INDIRECT(ADDRESS(ROW()+(0), COLUMN()+(-1), 1)), 2)</f>
        <v>42.07</v>
      </c>
    </row>
    <row r="16" spans="1:8" ht="13.50" thickBot="1" customHeight="1">
      <c r="A16" s="1" t="s">
        <v>26</v>
      </c>
      <c r="B16" s="1"/>
      <c r="C16" s="1"/>
      <c r="D16" s="10" t="s">
        <v>27</v>
      </c>
      <c r="E16" s="1" t="s">
        <v>28</v>
      </c>
      <c r="F16" s="13">
        <v>0.06</v>
      </c>
      <c r="G16" s="14">
        <v>85.25</v>
      </c>
      <c r="H16" s="14">
        <f ca="1">ROUND(INDIRECT(ADDRESS(ROW()+(0), COLUMN()+(-2), 1))*INDIRECT(ADDRESS(ROW()+(0), COLUMN()+(-1), 1)), 2)</f>
        <v>5.12</v>
      </c>
    </row>
    <row r="17" spans="1:8" ht="13.50" thickBot="1" customHeight="1">
      <c r="A17" s="15"/>
      <c r="B17" s="15"/>
      <c r="C17" s="15"/>
      <c r="D17" s="15"/>
      <c r="E17" s="15"/>
      <c r="F17" s="9" t="s">
        <v>29</v>
      </c>
      <c r="G17" s="9"/>
      <c r="H17" s="17">
        <f ca="1">ROUND(SUM(INDIRECT(ADDRESS(ROW()+(-1), COLUMN()+(0), 1)),INDIRECT(ADDRESS(ROW()+(-2), COLUMN()+(0), 1))), 2)</f>
        <v>47.19</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1859.58</v>
      </c>
      <c r="H19" s="14">
        <f ca="1">ROUND(INDIRECT(ADDRESS(ROW()+(0), COLUMN()+(-2), 1))*INDIRECT(ADDRESS(ROW()+(0), COLUMN()+(-1), 1))/100, 2)</f>
        <v>37.19</v>
      </c>
    </row>
    <row r="20" spans="1:8" ht="13.50" thickBot="1" customHeight="1">
      <c r="A20" s="21" t="s">
        <v>33</v>
      </c>
      <c r="B20" s="21"/>
      <c r="C20" s="21"/>
      <c r="D20" s="22"/>
      <c r="E20" s="23"/>
      <c r="F20" s="24" t="s">
        <v>34</v>
      </c>
      <c r="G20" s="25"/>
      <c r="H20" s="26">
        <f ca="1">ROUND(SUM(INDIRECT(ADDRESS(ROW()+(-1), COLUMN()+(0), 1)),INDIRECT(ADDRESS(ROW()+(-3), COLUMN()+(0), 1)),INDIRECT(ADDRESS(ROW()+(-7), COLUMN()+(0), 1))), 2)</f>
        <v>1896.77</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