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<sst xmlns="http://schemas.openxmlformats.org/spreadsheetml/2006/main" count="35" uniqueCount="35">
  <si>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</si>
  <si>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LVS010</t>
  </si>
  <si>
    <t xml:space="preserve">m²</t>
  </si>
  <si>
    <t xml:space="preserve">Vidrio laminar de seguridad.</t>
  </si>
  <si>
    <r>
      <rPr>
        <sz val="8.25"/>
        <color rgb="FF000000"/>
        <rFont val="Arial"/>
        <family val="2"/>
      </rPr>
      <t xml:space="preserve">Vidrio laminar de seguridad, compuesto por dos lunas de 10 mm de espesor unidas mediante una lámina incolora de butiral de polivinilo, de 0,38 mm de espesor, fijado sobre carpintería con acuñado mediante calzos de apoyo perimetrales y laterales, sellado en frío con silicona sintética incolora (no acrílica), compatible con el material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</si>
  <si>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</si>
  <si>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</si>
  <si>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</si>
  <si>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</si>
  <si>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</si>
  <si>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</si>
  <si>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</si>
  <si>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mt21ves010Va</t>
  </si>
  <si>
    <t xml:space="preserve">m²</t>
  </si>
  <si>
    <t xml:space="preserve">Vidrio laminar de seguridad, compuesto por dos lunas de 10 mm de espesor unidas mediante una lámina incolora de butiral de polivinilo, de 0,38 mm de espesor. Según ISO 12543-2</t>
  </si>
  <si>
    <t xml:space="preserve">mt21vva015a</t>
  </si>
  <si>
    <t xml:space="preserve">Ud</t>
  </si>
  <si>
    <t xml:space="preserve">Cartucho de 310 ml de silicona neutra, incolora, dureza Shore A aproximada de 23, según ISO 868 y recuperación elástica &gt;=80%, según ISO 7389.</t>
  </si>
  <si>
    <t xml:space="preserve">mt21vva021</t>
  </si>
  <si>
    <t xml:space="preserve">Ud</t>
  </si>
  <si>
    <t xml:space="preserve">Material auxiliar para la colocación de vidrios.</t>
  </si>
  <si>
    <t xml:space="preserve">Subtotal materiales:</t>
  </si>
  <si>
    <t xml:space="preserve">Mano de obra</t>
  </si>
  <si>
    <t xml:space="preserve">mo055</t>
  </si>
  <si>
    <t xml:space="preserve">h</t>
  </si>
  <si>
    <t xml:space="preserve">Vidriero.</t>
  </si>
  <si>
    <t xml:space="preserve">mo110</t>
  </si>
  <si>
    <t xml:space="preserve">h</t>
  </si>
  <si>
    <t xml:space="preserve">Ayudante de vidriero.</t>
  </si>
  <si>
    <t xml:space="preserve">Subtotal mano de obra:</t>
  </si>
  <si>
    <t xml:space="preserve">Herramienta menor</t>
  </si>
  <si>
    <t xml:space="preserve">%</t>
  </si>
  <si>
    <t xml:space="preserve">Herramienta menor</t>
  </si>
  <si>
    <t xml:space="preserve">Coste de mantenimiento decenal: L 263,09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</si>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</sst>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0.7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1.006</v>
      </c>
      <c r="G10" s="12">
        <v>2109.28</v>
      </c>
      <c r="H10" s="12">
        <f ca="1">ROUND(INDIRECT(ADDRESS(ROW()+(0), COLUMN()+(-2), 1))*INDIRECT(ADDRESS(ROW()+(0), COLUMN()+(-1), 1)), 2)</f>
        <v>2121.94</v>
      </c>
    </row>
    <row r="11" spans="1:8" ht="24.00" thickBot="1" customHeight="1">
      <c r="A11" s="1" t="s">
        <v>15</v>
      </c>
      <c r="B11" s="1"/>
      <c r="C11" s="10" t="s">
        <v>16</v>
      </c>
      <c r="D11" s="10"/>
      <c r="E11" s="1" t="s">
        <v>17</v>
      </c>
      <c r="F11" s="11">
        <v>0.29</v>
      </c>
      <c r="G11" s="12">
        <v>176.55</v>
      </c>
      <c r="H11" s="12">
        <f ca="1">ROUND(INDIRECT(ADDRESS(ROW()+(0), COLUMN()+(-2), 1))*INDIRECT(ADDRESS(ROW()+(0), COLUMN()+(-1), 1)), 2)</f>
        <v>51.2</v>
      </c>
    </row>
    <row r="12" spans="1:8" ht="13.50" thickBot="1" customHeight="1">
      <c r="A12" s="1" t="s">
        <v>18</v>
      </c>
      <c r="B12" s="1"/>
      <c r="C12" s="10" t="s">
        <v>19</v>
      </c>
      <c r="D12" s="10"/>
      <c r="E12" s="1" t="s">
        <v>20</v>
      </c>
      <c r="F12" s="13">
        <v>1</v>
      </c>
      <c r="G12" s="14">
        <v>38.54</v>
      </c>
      <c r="H12" s="14">
        <f ca="1">ROUND(INDIRECT(ADDRESS(ROW()+(0), COLUMN()+(-2), 1))*INDIRECT(ADDRESS(ROW()+(0), COLUMN()+(-1), 1)), 2)</f>
        <v>38.54</v>
      </c>
    </row>
    <row r="13" spans="1:8" ht="13.50" thickBot="1" customHeight="1">
      <c r="A13" s="15"/>
      <c r="B13" s="15"/>
      <c r="C13" s="15"/>
      <c r="D13" s="15"/>
      <c r="E13" s="15"/>
      <c r="F13" s="9" t="s">
        <v>21</v>
      </c>
      <c r="G13" s="9"/>
      <c r="H13" s="17">
        <f ca="1">ROUND(SUM(INDIRECT(ADDRESS(ROW()+(-1), COLUMN()+(0), 1)),INDIRECT(ADDRESS(ROW()+(-2), COLUMN()+(0), 1)),INDIRECT(ADDRESS(ROW()+(-3), COLUMN()+(0), 1))), 2)</f>
        <v>2211.68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0.62</v>
      </c>
      <c r="G15" s="12">
        <v>122.93</v>
      </c>
      <c r="H15" s="12">
        <f ca="1">ROUND(INDIRECT(ADDRESS(ROW()+(0), COLUMN()+(-2), 1))*INDIRECT(ADDRESS(ROW()+(0), COLUMN()+(-1), 1)), 2)</f>
        <v>76.22</v>
      </c>
    </row>
    <row r="16" spans="1:8" ht="13.50" thickBot="1" customHeight="1">
      <c r="A16" s="1" t="s">
        <v>26</v>
      </c>
      <c r="B16" s="1"/>
      <c r="C16" s="10" t="s">
        <v>27</v>
      </c>
      <c r="D16" s="10"/>
      <c r="E16" s="1" t="s">
        <v>28</v>
      </c>
      <c r="F16" s="13">
        <v>0.62</v>
      </c>
      <c r="G16" s="14">
        <v>91.82</v>
      </c>
      <c r="H16" s="14">
        <f ca="1">ROUND(INDIRECT(ADDRESS(ROW()+(0), COLUMN()+(-2), 1))*INDIRECT(ADDRESS(ROW()+(0), COLUMN()+(-1), 1)), 2)</f>
        <v>56.93</v>
      </c>
    </row>
    <row r="17" spans="1:8" ht="13.50" thickBot="1" customHeight="1">
      <c r="A17" s="15"/>
      <c r="B17" s="15"/>
      <c r="C17" s="15"/>
      <c r="D17" s="15"/>
      <c r="E17" s="15"/>
      <c r="F17" s="9" t="s">
        <v>29</v>
      </c>
      <c r="G17" s="9"/>
      <c r="H17" s="17">
        <f ca="1">ROUND(SUM(INDIRECT(ADDRESS(ROW()+(-1), COLUMN()+(0), 1)),INDIRECT(ADDRESS(ROW()+(-2), COLUMN()+(0), 1))), 2)</f>
        <v>133.15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2344.83</v>
      </c>
      <c r="H19" s="14">
        <f ca="1">ROUND(INDIRECT(ADDRESS(ROW()+(0), COLUMN()+(-2), 1))*INDIRECT(ADDRESS(ROW()+(0), COLUMN()+(-1), 1))/100, 2)</f>
        <v>46.9</v>
      </c>
    </row>
    <row r="20" spans="1:8" ht="13.50" thickBot="1" customHeight="1">
      <c r="A20" s="21" t="s">
        <v>33</v>
      </c>
      <c r="B20" s="21"/>
      <c r="C20" s="22"/>
      <c r="D20" s="22"/>
      <c r="E20" s="23"/>
      <c r="F20" s="24" t="s">
        <v>34</v>
      </c>
      <c r="G20" s="25"/>
      <c r="H20" s="26">
        <f ca="1">ROUND(SUM(INDIRECT(ADDRESS(ROW()+(-1), COLUMN()+(0), 1)),INDIRECT(ADDRESS(ROW()+(-3), COLUMN()+(0), 1)),INDIRECT(ADDRESS(ROW()+(-7), COLUMN()+(0), 1))), 2)</f>
        <v>2391.73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