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<sst xmlns="http://schemas.openxmlformats.org/spreadsheetml/2006/main" count="29" uniqueCount="29">
  <si>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</si>
  <si>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III161</t>
  </si>
  <si>
    <t xml:space="preserve">Ud</t>
  </si>
  <si>
    <t xml:space="preserve">Aplique circular con lámpara LED.</t>
  </si>
  <si>
    <r>
      <rPr>
        <sz val="8.25"/>
        <color rgb="FF000000"/>
        <rFont val="Arial"/>
        <family val="2"/>
      </rPr>
      <t xml:space="preserve">Aplique, de 250 mm de diámetro y 49 mm de altura, de 15 W, alimentación a 220/240 V y 50-60 Hz, con lámpara LED no reemplazable, temperatura de color 4000 K, con cuerpo de plástico color blanco, haz de luz extensivo 120° y difusor de policarbonato opal, índice de deslumbramiento unificado menor de 19, índice de reproducción cromática mayor de 80, flujo luminoso 1050 lúmenes, grado de protección IP44, con detector de movimiento. Instalación en superficie.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</si>
  <si>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</si>
  <si>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</si>
  <si>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</si>
  <si>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</si>
  <si>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</si>
  <si>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</si>
  <si>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</si>
  <si>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mt34alg020a</t>
  </si>
  <si>
    <t xml:space="preserve">Ud</t>
  </si>
  <si>
    <t xml:space="preserve">Aplique, de 250 mm de diámetro y 49 mm de altura, de 15 W, alimentación a 220/240 V y 50-60 Hz, con lámpara LED no reemplazable, temperatura de color 4000 K, con cuerpo de plástico color blanco, haz de luz extensivo 120° y difusor de policarbonato opal, índice de deslumbramiento unificado menor de 19, índice de reproducción cromática mayor de 80, flujo luminoso 1050 lúmenes, grado de protección IP44, con detector de movimiento.</t>
  </si>
  <si>
    <t xml:space="preserve">Subtotal materiales:</t>
  </si>
  <si>
    <t xml:space="preserve">Mano de obra</t>
  </si>
  <si>
    <t xml:space="preserve">mo003</t>
  </si>
  <si>
    <t xml:space="preserve">h</t>
  </si>
  <si>
    <t xml:space="preserve">Electricista.</t>
  </si>
  <si>
    <t xml:space="preserve">mo102</t>
  </si>
  <si>
    <t xml:space="preserve">h</t>
  </si>
  <si>
    <t xml:space="preserve">Ayudante de electricista.</t>
  </si>
  <si>
    <t xml:space="preserve">Subtotal mano de obra:</t>
  </si>
  <si>
    <t xml:space="preserve">Herramienta menor</t>
  </si>
  <si>
    <t xml:space="preserve">%</t>
  </si>
  <si>
    <t xml:space="preserve">Herramienta menor</t>
  </si>
  <si>
    <t xml:space="preserve">Coste de mantenimiento decenal: L 473,60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</si>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</sst>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2.7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2">
        <v>1</v>
      </c>
      <c r="F10" s="14">
        <v>1511.64</v>
      </c>
      <c r="G10" s="14">
        <f ca="1">ROUND(INDIRECT(ADDRESS(ROW()+(0), COLUMN()+(-2), 1))*INDIRECT(ADDRESS(ROW()+(0), COLUMN()+(-1), 1)), 2)</f>
        <v>1511.64</v>
      </c>
    </row>
    <row r="11" spans="1:7" ht="13.50" thickBot="1" customHeight="1">
      <c r="A11" s="15"/>
      <c r="B11" s="15"/>
      <c r="C11" s="15"/>
      <c r="D11" s="15"/>
      <c r="E11" s="9" t="s">
        <v>15</v>
      </c>
      <c r="F11" s="9"/>
      <c r="G11" s="17">
        <f ca="1">ROUND(SUM(INDIRECT(ADDRESS(ROW()+(-1), COLUMN()+(0), 1))), 2)</f>
        <v>1511.64</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0.176</v>
      </c>
      <c r="F13" s="13">
        <v>118.7</v>
      </c>
      <c r="G13" s="13">
        <f ca="1">ROUND(INDIRECT(ADDRESS(ROW()+(0), COLUMN()+(-2), 1))*INDIRECT(ADDRESS(ROW()+(0), COLUMN()+(-1), 1)), 2)</f>
        <v>20.89</v>
      </c>
    </row>
    <row r="14" spans="1:7" ht="13.50" thickBot="1" customHeight="1">
      <c r="A14" s="1" t="s">
        <v>20</v>
      </c>
      <c r="B14" s="1"/>
      <c r="C14" s="10" t="s">
        <v>21</v>
      </c>
      <c r="D14" s="1" t="s">
        <v>22</v>
      </c>
      <c r="E14" s="12">
        <v>0.176</v>
      </c>
      <c r="F14" s="14">
        <v>86.19</v>
      </c>
      <c r="G14" s="14">
        <f ca="1">ROUND(INDIRECT(ADDRESS(ROW()+(0), COLUMN()+(-2), 1))*INDIRECT(ADDRESS(ROW()+(0), COLUMN()+(-1), 1)), 2)</f>
        <v>15.17</v>
      </c>
    </row>
    <row r="15" spans="1:7" ht="13.50" thickBot="1" customHeight="1">
      <c r="A15" s="15"/>
      <c r="B15" s="15"/>
      <c r="C15" s="15"/>
      <c r="D15" s="15"/>
      <c r="E15" s="9" t="s">
        <v>23</v>
      </c>
      <c r="F15" s="9"/>
      <c r="G15" s="17">
        <f ca="1">ROUND(SUM(INDIRECT(ADDRESS(ROW()+(-1), COLUMN()+(0), 1)),INDIRECT(ADDRESS(ROW()+(-2), COLUMN()+(0), 1))), 2)</f>
        <v>36.06</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1547.7</v>
      </c>
      <c r="G17" s="14">
        <f ca="1">ROUND(INDIRECT(ADDRESS(ROW()+(0), COLUMN()+(-2), 1))*INDIRECT(ADDRESS(ROW()+(0), COLUMN()+(-1), 1))/100, 2)</f>
        <v>30.95</v>
      </c>
    </row>
    <row r="18" spans="1:7" ht="13.50" thickBot="1" customHeight="1">
      <c r="A18" s="21" t="s">
        <v>27</v>
      </c>
      <c r="B18" s="21"/>
      <c r="C18" s="22"/>
      <c r="D18" s="23"/>
      <c r="E18" s="24" t="s">
        <v>28</v>
      </c>
      <c r="F18" s="25"/>
      <c r="G18" s="26">
        <f ca="1">ROUND(SUM(INDIRECT(ADDRESS(ROW()+(-1), COLUMN()+(0), 1)),INDIRECT(ADDRESS(ROW()+(-3), COLUMN()+(0), 1)),INDIRECT(ADDRESS(ROW()+(-7), COLUMN()+(0), 1))), 2)</f>
        <v>1578.65</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