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<sst xmlns="http://schemas.openxmlformats.org/spreadsheetml/2006/main" count="43" uniqueCount="43">
  <si>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</si>
  <si>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IFA005</t>
  </si>
  <si>
    <t xml:space="preserve">m</t>
  </si>
  <si>
    <t xml:space="preserve">Acometida de abastecimiento de agua potable.</t>
  </si>
  <si>
    <r>
      <rPr>
        <sz val="8.25"/>
        <color rgb="FF000000"/>
        <rFont val="Arial"/>
        <family val="2"/>
      </rPr>
      <t xml:space="preserve">Acometida enterrada para abastecimiento de agua potable de tubo de polietileno PE 100, de 32 mm de diámetro exterior, PN=10 atm y 2 mm de espesor, colocada sobre lecho de arena de 15 cm de espesor, en el fondo de la zanja previamente excavada, debidamente compactada y nivelada con pisón vibrante de guiado manual, relleno lateral compactando hasta los costados y posterior relleno con la misma arena hasta 10 cm por encima de la clave de la tubería. Incluso, accesorios y piezas especiales. El precio no incluye el levantado del pavimento existente, la excavación, el relleno principal ni la reposición posterior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</si>
  <si>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</si>
  <si>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</si>
  <si>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</si>
  <si>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</si>
  <si>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</si>
  <si>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</si>
  <si>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</si>
  <si>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</si>
  <si>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</si>
  <si>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</si>
  <si>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mt37tpa011c</t>
  </si>
  <si>
    <t xml:space="preserve">m</t>
  </si>
  <si>
    <t xml:space="preserve">Acometida de polietileno PE 100, de 32 mm de diámetro exterior, PN=10 atm y 2 mm de espesor, incluso accesorios de conexión y piezas especiales.</t>
  </si>
  <si>
    <t xml:space="preserve">Subtotal materiales:</t>
  </si>
  <si>
    <t xml:space="preserve">Equipo y maquinaria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</si>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</sst>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0.112</v>
      </c>
      <c r="G10" s="12">
        <v>409.59</v>
      </c>
      <c r="H10" s="12">
        <f ca="1">ROUND(INDIRECT(ADDRESS(ROW()+(0), COLUMN()+(-2), 1))*INDIRECT(ADDRESS(ROW()+(0), COLUMN()+(-1), 1)), 2)</f>
        <v>45.87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36.19</v>
      </c>
      <c r="H11" s="14">
        <f ca="1">ROUND(INDIRECT(ADDRESS(ROW()+(0), COLUMN()+(-2), 1))*INDIRECT(ADDRESS(ROW()+(0), COLUMN()+(-1), 1)), 2)</f>
        <v>36.19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0.402</v>
      </c>
      <c r="G14" s="14">
        <v>86.94</v>
      </c>
      <c r="H14" s="14">
        <f ca="1">ROUND(INDIRECT(ADDRESS(ROW()+(0), COLUMN()+(-2), 1))*INDIRECT(ADDRESS(ROW()+(0), COLUMN()+(-1), 1)), 2)</f>
        <v>34.95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0.355</v>
      </c>
      <c r="G17" s="12">
        <v>115.52</v>
      </c>
      <c r="H17" s="12">
        <f ca="1">ROUND(INDIRECT(ADDRESS(ROW()+(0), COLUMN()+(-2), 1))*INDIRECT(ADDRESS(ROW()+(0), COLUMN()+(-1), 1)), 2)</f>
        <v>41.01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0.375</v>
      </c>
      <c r="G18" s="12">
        <v>83.2</v>
      </c>
      <c r="H18" s="12">
        <f ca="1">ROUND(INDIRECT(ADDRESS(ROW()+(0), COLUMN()+(-2), 1))*INDIRECT(ADDRESS(ROW()+(0), COLUMN()+(-1), 1)), 2)</f>
        <v>31.2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0.426</v>
      </c>
      <c r="G19" s="12">
        <v>118.7</v>
      </c>
      <c r="H19" s="12">
        <f ca="1">ROUND(INDIRECT(ADDRESS(ROW()+(0), COLUMN()+(-2), 1))*INDIRECT(ADDRESS(ROW()+(0), COLUMN()+(-1), 1)), 2)</f>
        <v>50.57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0.426</v>
      </c>
      <c r="G20" s="14">
        <v>86.19</v>
      </c>
      <c r="H20" s="14">
        <f ca="1">ROUND(INDIRECT(ADDRESS(ROW()+(0), COLUMN()+(-2), 1))*INDIRECT(ADDRESS(ROW()+(0), COLUMN()+(-1), 1)), 2)</f>
        <v>36.72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159.5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4</v>
      </c>
      <c r="G23" s="14">
        <f ca="1">ROUND(SUM(INDIRECT(ADDRESS(ROW()+(-2), COLUMN()+(1), 1)),INDIRECT(ADDRESS(ROW()+(-8), COLUMN()+(1), 1)),INDIRECT(ADDRESS(ROW()+(-11), COLUMN()+(1), 1))), 2)</f>
        <v>276.51</v>
      </c>
      <c r="H23" s="14">
        <f ca="1">ROUND(INDIRECT(ADDRESS(ROW()+(0), COLUMN()+(-2), 1))*INDIRECT(ADDRESS(ROW()+(0), COLUMN()+(-1), 1))/100, 2)</f>
        <v>11.06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287.57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