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<sst xmlns="http://schemas.openxmlformats.org/spreadsheetml/2006/main" count="29" uniqueCount="29">
  <si>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</si>
  <si>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IEM060</t>
  </si>
  <si>
    <t xml:space="preserve">Ud</t>
  </si>
  <si>
    <t xml:space="preserve">Base de toma de corriente empotrada.</t>
  </si>
  <si>
    <r>
      <rPr>
        <sz val="8.25"/>
        <color rgb="FF000000"/>
        <rFont val="Arial"/>
        <family val="2"/>
      </rPr>
      <t xml:space="preserve">Base de toma de corriente bipolar (2P), gama básica, intensidad asignada 16 A, tensión asignada 250 V, con tapa, de color blanco. Instalación empotrada. El precio no incluye la caja para mecanismo empotrado ni el marco embellecedor.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</si>
  <si>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</si>
  <si>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</si>
  <si>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</si>
  <si>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</si>
  <si>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</si>
  <si>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</si>
  <si>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</si>
  <si>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mt33gbg500a</t>
  </si>
  <si>
    <t xml:space="preserve">Ud</t>
  </si>
  <si>
    <t xml:space="preserve">Base de toma de corriente bipolar (2P), para empotrar, gama básica, intensidad asignada 16 A, tensión asignada 250 V.</t>
  </si>
  <si>
    <t xml:space="preserve">mt33gbg505a</t>
  </si>
  <si>
    <t xml:space="preserve">Ud</t>
  </si>
  <si>
    <t xml:space="preserve">Tapa para base de toma de corriente bipolar (2P), gama básica, de color blanco.</t>
  </si>
  <si>
    <t xml:space="preserve">Subtotal materiales:</t>
  </si>
  <si>
    <t xml:space="preserve">Mano de obra</t>
  </si>
  <si>
    <t xml:space="preserve">mo003</t>
  </si>
  <si>
    <t xml:space="preserve">h</t>
  </si>
  <si>
    <t xml:space="preserve">Electricista.</t>
  </si>
  <si>
    <t xml:space="preserve">Subtotal mano de obra:</t>
  </si>
  <si>
    <t xml:space="preserve">Herramienta menor</t>
  </si>
  <si>
    <t xml:space="preserve">%</t>
  </si>
  <si>
    <t xml:space="preserve">Herramienta menor</t>
  </si>
  <si>
    <t xml:space="preserve">Coste de mantenimiento decenal: L 13,44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</si>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</sst>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4.4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91.24</v>
      </c>
      <c r="H10" s="12">
        <f ca="1">ROUND(INDIRECT(ADDRESS(ROW()+(0), COLUMN()+(-2), 1))*INDIRECT(ADDRESS(ROW()+(0), COLUMN()+(-1), 1)), 2)</f>
        <v>91.24</v>
      </c>
    </row>
    <row r="11" spans="1:8" ht="13.50" thickBot="1" customHeight="1">
      <c r="A11" s="1" t="s">
        <v>15</v>
      </c>
      <c r="B11" s="1"/>
      <c r="C11" s="10" t="s">
        <v>16</v>
      </c>
      <c r="D11" s="10"/>
      <c r="E11" s="1" t="s">
        <v>17</v>
      </c>
      <c r="F11" s="13">
        <v>1</v>
      </c>
      <c r="G11" s="14">
        <v>151.71</v>
      </c>
      <c r="H11" s="14">
        <f ca="1">ROUND(INDIRECT(ADDRESS(ROW()+(0), COLUMN()+(-2), 1))*INDIRECT(ADDRESS(ROW()+(0), COLUMN()+(-1), 1)), 2)</f>
        <v>151.71</v>
      </c>
    </row>
    <row r="12" spans="1:8" ht="13.50" thickBot="1" customHeight="1">
      <c r="A12" s="15"/>
      <c r="B12" s="15"/>
      <c r="C12" s="15"/>
      <c r="D12" s="15"/>
      <c r="E12" s="15"/>
      <c r="F12" s="9" t="s">
        <v>18</v>
      </c>
      <c r="G12" s="9"/>
      <c r="H12" s="17">
        <f ca="1">ROUND(SUM(INDIRECT(ADDRESS(ROW()+(-1), COLUMN()+(0), 1)),INDIRECT(ADDRESS(ROW()+(-2), COLUMN()+(0), 1))), 2)</f>
        <v>242.95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0.176</v>
      </c>
      <c r="G14" s="14">
        <v>117.18</v>
      </c>
      <c r="H14" s="14">
        <f ca="1">ROUND(INDIRECT(ADDRESS(ROW()+(0), COLUMN()+(-2), 1))*INDIRECT(ADDRESS(ROW()+(0), COLUMN()+(-1), 1)), 2)</f>
        <v>20.62</v>
      </c>
    </row>
    <row r="15" spans="1:8" ht="13.50" thickBot="1" customHeight="1">
      <c r="A15" s="15"/>
      <c r="B15" s="15"/>
      <c r="C15" s="15"/>
      <c r="D15" s="15"/>
      <c r="E15" s="15"/>
      <c r="F15" s="9" t="s">
        <v>23</v>
      </c>
      <c r="G15" s="9"/>
      <c r="H15" s="17">
        <f ca="1">ROUND(SUM(INDIRECT(ADDRESS(ROW()+(-1), COLUMN()+(0), 1))), 2)</f>
        <v>20.62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263.57</v>
      </c>
      <c r="H17" s="14">
        <f ca="1">ROUND(INDIRECT(ADDRESS(ROW()+(0), COLUMN()+(-2), 1))*INDIRECT(ADDRESS(ROW()+(0), COLUMN()+(-1), 1))/100, 2)</f>
        <v>5.27</v>
      </c>
    </row>
    <row r="18" spans="1:8" ht="13.50" thickBot="1" customHeight="1">
      <c r="A18" s="21" t="s">
        <v>27</v>
      </c>
      <c r="B18" s="21"/>
      <c r="C18" s="22"/>
      <c r="D18" s="22"/>
      <c r="E18" s="23"/>
      <c r="F18" s="24" t="s">
        <v>28</v>
      </c>
      <c r="G18" s="25"/>
      <c r="H18" s="26">
        <f ca="1">ROUND(SUM(INDIRECT(ADDRESS(ROW()+(-1), COLUMN()+(0), 1)),INDIRECT(ADDRESS(ROW()+(-3), COLUMN()+(0), 1)),INDIRECT(ADDRESS(ROW()+(-6), COLUMN()+(0), 1))), 2)</f>
        <v>268.84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