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<sst xmlns="http://schemas.openxmlformats.org/spreadsheetml/2006/main" count="77" uniqueCount="77">
  <si>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</si>
  <si>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IEI020</t>
  </si>
  <si>
    <t xml:space="preserve">Ud</t>
  </si>
  <si>
    <t xml:space="preserve">Red de distribución interior en garaje.</t>
  </si>
  <si>
    <r>
      <rPr>
        <sz val="8.25"/>
        <color rgb="FF000000"/>
        <rFont val="Arial"/>
        <family val="2"/>
      </rPr>
      <t xml:space="preserve">Red eléctrica de distribución interior en garaje con ventilación forzada de 500 m², con 18 bodegas, compuesta de: cuadro general de mando y protección; circuitos interiores con cableado bajo tubo protector de PVC rígido: 3 circuitos para alumbrado, 3 circuitos para alumbrado de emergencia, 3 circuitos para ventilación, 1 circuito para puerta automatizada, 1 circuito para sistema de detección y alarma de incendios, 1 circuito para sistema de detección de monóxido de carbono, 1 circuito para alumbrado de bodegas; mecanismos monobloc de superficie (IP55).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</si>
  <si>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</si>
  <si>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</si>
  <si>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</si>
  <si>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</si>
  <si>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</si>
  <si>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</si>
  <si>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</si>
  <si>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mt35cgm040K</t>
  </si>
  <si>
    <t xml:space="preserve">Ud</t>
  </si>
  <si>
    <t xml:space="preserve">Caja de superficie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</si>
  <si>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</si>
  <si>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</si>
  <si>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</t>
  </si>
  <si>
    <t xml:space="preserve">mt35cgm029ag</t>
  </si>
  <si>
    <t xml:space="preserve">Ud</t>
  </si>
  <si>
    <t xml:space="preserve">Interruptor diferencial instantáneo, 2P/25A/300mA,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</si>
  <si>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</si>
  <si>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</si>
  <si>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</si>
  <si>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</si>
  <si>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</si>
  <si>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</si>
  <si>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</si>
  <si>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</si>
  <si>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</si>
  <si>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</si>
  <si>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</si>
  <si>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</si>
  <si>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</si>
  <si>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</si>
  <si>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</si>
  <si>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</si>
  <si>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</si>
  <si>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</si>
  <si>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mt35aia220c</t>
  </si>
  <si>
    <t xml:space="preserve">m</t>
  </si>
  <si>
    <t xml:space="preserve">Tubo rígido de PVC, enchufable, curvable en caliente, de color gris RAL 7035, de 25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</si>
  <si>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</si>
  <si>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</si>
  <si>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</si>
  <si>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</si>
  <si>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</si>
  <si>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</si>
  <si>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mt35cun050b</t>
  </si>
  <si>
    <t xml:space="preserve">m</t>
  </si>
  <si>
    <t xml:space="preserve">Cable unipolar SZ1-K (AS+), siendo su tensión asignada de 0,6/1 kV, reacción al fuego clase Cca-s1b,d1,a1 según UNE-EN 50575, con conductor de cobre clase 5 (-K) de 2,5 mm² de sección, con aislamiento de compuesto termoestable especial ignífugo y cubierta de compuesto termoplástico a base de poliolefina con baja emisión de humos y gases corrosivos (Z1) de color naranja.</t>
  </si>
  <si>
    <t xml:space="preserve">mt35cun050d</t>
  </si>
  <si>
    <t xml:space="preserve">m</t>
  </si>
  <si>
    <t xml:space="preserve">Cable unipolar SZ1-K (AS+), siendo su tensión asignada de 0,6/1 kV, reacción al fuego clase Cca-s1b,d1,a1 según UNE-EN 50575, con conductor de cobre clase 5 (-K) de 6 mm² de sección, con aislamiento de compuesto termoestable especial ignífugo y cubierta de compuesto termoplástico a base de poliolefina con baja emisión de humos y gases corrosivos (Z1) de color naranja.</t>
  </si>
  <si>
    <t xml:space="preserve">mt33seg502</t>
  </si>
  <si>
    <t xml:space="preserve">Ud</t>
  </si>
  <si>
    <t xml:space="preserve">Pulsador monobloc estanco para instalación en superficie (IP55),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</si>
  <si>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</si>
  <si>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</si>
  <si>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</si>
  <si>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</si>
  <si>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</si>
  <si>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</si>
  <si>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</si>
  <si>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</si>
  <si>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</si>
  <si>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</si>
  <si>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</si>
  <si>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</si>
  <si>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</si>
  <si>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</si>
  <si>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</si>
  <si>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</si>
  <si>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</si>
  <si>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</si>
  <si>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4.205,28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</si>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</sst>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6.64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1041.49</v>
      </c>
      <c r="H10" s="12">
        <f ca="1">ROUND(INDIRECT(ADDRESS(ROW()+(0), COLUMN()+(-2), 1))*INDIRECT(ADDRESS(ROW()+(0), COLUMN()+(-1), 1)), 2)</f>
        <v>1041.49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2617.69</v>
      </c>
      <c r="H11" s="12">
        <f ca="1">ROUND(INDIRECT(ADDRESS(ROW()+(0), COLUMN()+(-2), 1))*INDIRECT(ADDRESS(ROW()+(0), COLUMN()+(-1), 1)), 2)</f>
        <v>2617.69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3031.39</v>
      </c>
      <c r="H12" s="12">
        <f ca="1">ROUND(INDIRECT(ADDRESS(ROW()+(0), COLUMN()+(-2), 1))*INDIRECT(ADDRESS(ROW()+(0), COLUMN()+(-1), 1)), 2)</f>
        <v>3031.39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9</v>
      </c>
      <c r="G13" s="12">
        <v>3024.01</v>
      </c>
      <c r="H13" s="12">
        <f ca="1">ROUND(INDIRECT(ADDRESS(ROW()+(0), COLUMN()+(-2), 1))*INDIRECT(ADDRESS(ROW()+(0), COLUMN()+(-1), 1)), 2)</f>
        <v>27216.1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413.23</v>
      </c>
      <c r="H14" s="12">
        <f ca="1">ROUND(INDIRECT(ADDRESS(ROW()+(0), COLUMN()+(-2), 1))*INDIRECT(ADDRESS(ROW()+(0), COLUMN()+(-1), 1)), 2)</f>
        <v>2066.15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420.65</v>
      </c>
      <c r="H15" s="12">
        <f ca="1">ROUND(INDIRECT(ADDRESS(ROW()+(0), COLUMN()+(-2), 1))*INDIRECT(ADDRESS(ROW()+(0), COLUMN()+(-1), 1)), 2)</f>
        <v>420.65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467.88</v>
      </c>
      <c r="H16" s="12">
        <f ca="1">ROUND(INDIRECT(ADDRESS(ROW()+(0), COLUMN()+(-2), 1))*INDIRECT(ADDRESS(ROW()+(0), COLUMN()+(-1), 1)), 2)</f>
        <v>1403.64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1399.51</v>
      </c>
      <c r="H17" s="12">
        <f ca="1">ROUND(INDIRECT(ADDRESS(ROW()+(0), COLUMN()+(-2), 1))*INDIRECT(ADDRESS(ROW()+(0), COLUMN()+(-1), 1)), 2)</f>
        <v>1399.51</v>
      </c>
    </row>
    <row r="18" spans="1:8" ht="66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270.832</v>
      </c>
      <c r="G18" s="12">
        <v>83.5</v>
      </c>
      <c r="H18" s="12">
        <f ca="1">ROUND(INDIRECT(ADDRESS(ROW()+(0), COLUMN()+(-2), 1))*INDIRECT(ADDRESS(ROW()+(0), COLUMN()+(-1), 1)), 2)</f>
        <v>22614.5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33.541</v>
      </c>
      <c r="G19" s="12">
        <v>118.31</v>
      </c>
      <c r="H19" s="12">
        <f ca="1">ROUND(INDIRECT(ADDRESS(ROW()+(0), COLUMN()+(-2), 1))*INDIRECT(ADDRESS(ROW()+(0), COLUMN()+(-1), 1)), 2)</f>
        <v>3968.24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17</v>
      </c>
      <c r="G20" s="12">
        <v>103.8</v>
      </c>
      <c r="H20" s="12">
        <f ca="1">ROUND(INDIRECT(ADDRESS(ROW()+(0), COLUMN()+(-2), 1))*INDIRECT(ADDRESS(ROW()+(0), COLUMN()+(-1), 1)), 2)</f>
        <v>1764.6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812.496</v>
      </c>
      <c r="G21" s="12">
        <v>22.53</v>
      </c>
      <c r="H21" s="12">
        <f ca="1">ROUND(INDIRECT(ADDRESS(ROW()+(0), COLUMN()+(-2), 1))*INDIRECT(ADDRESS(ROW()+(0), COLUMN()+(-1), 1)), 2)</f>
        <v>18305.5</v>
      </c>
    </row>
    <row r="22" spans="1:8" ht="66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469.5</v>
      </c>
      <c r="G22" s="12">
        <v>15</v>
      </c>
      <c r="H22" s="12">
        <f ca="1">ROUND(INDIRECT(ADDRESS(ROW()+(0), COLUMN()+(-2), 1))*INDIRECT(ADDRESS(ROW()+(0), COLUMN()+(-1), 1)), 2)</f>
        <v>7042.5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167.705</v>
      </c>
      <c r="G23" s="12">
        <v>23.3</v>
      </c>
      <c r="H23" s="12">
        <f ca="1">ROUND(INDIRECT(ADDRESS(ROW()+(0), COLUMN()+(-2), 1))*INDIRECT(ADDRESS(ROW()+(0), COLUMN()+(-1), 1)), 2)</f>
        <v>3907.53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15</v>
      </c>
      <c r="G24" s="12">
        <v>288.85</v>
      </c>
      <c r="H24" s="12">
        <f ca="1">ROUND(INDIRECT(ADDRESS(ROW()+(0), COLUMN()+(-2), 1))*INDIRECT(ADDRESS(ROW()+(0), COLUMN()+(-1), 1)), 2)</f>
        <v>4332.75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18</v>
      </c>
      <c r="G25" s="12">
        <v>497.18</v>
      </c>
      <c r="H25" s="12">
        <f ca="1">ROUND(INDIRECT(ADDRESS(ROW()+(0), COLUMN()+(-2), 1))*INDIRECT(ADDRESS(ROW()+(0), COLUMN()+(-1), 1)), 2)</f>
        <v>8949.24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7</v>
      </c>
      <c r="G26" s="14">
        <v>49.19</v>
      </c>
      <c r="H26" s="14">
        <f ca="1">ROUND(INDIRECT(ADDRESS(ROW()+(0), COLUMN()+(-2), 1))*INDIRECT(ADDRESS(ROW()+(0), COLUMN()+(-1), 1)), 2)</f>
        <v>344.33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110426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36.644</v>
      </c>
      <c r="G29" s="12">
        <v>118.7</v>
      </c>
      <c r="H29" s="12">
        <f ca="1">ROUND(INDIRECT(ADDRESS(ROW()+(0), COLUMN()+(-2), 1))*INDIRECT(ADDRESS(ROW()+(0), COLUMN()+(-1), 1)), 2)</f>
        <v>4349.64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35.033</v>
      </c>
      <c r="G30" s="14">
        <v>86.19</v>
      </c>
      <c r="H30" s="14">
        <f ca="1">ROUND(INDIRECT(ADDRESS(ROW()+(0), COLUMN()+(-2), 1))*INDIRECT(ADDRESS(ROW()+(0), COLUMN()+(-1), 1)), 2)</f>
        <v>3019.49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1))), 2)</f>
        <v>7369.13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1)),INDIRECT(ADDRESS(ROW()+(-6), COLUMN()+(1), 1))), 2)</f>
        <v>117795</v>
      </c>
      <c r="H33" s="14">
        <f ca="1">ROUND(INDIRECT(ADDRESS(ROW()+(0), COLUMN()+(-2), 1))*INDIRECT(ADDRESS(ROW()+(0), COLUMN()+(-1), 1))/100, 2)</f>
        <v>2355.9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1)),INDIRECT(ADDRESS(ROW()+(-7), COLUMN()+(0), 1))), 2)</f>
        <v>120151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