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<sst xmlns="http://schemas.openxmlformats.org/spreadsheetml/2006/main" count="30" uniqueCount="30">
  <si>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</si>
  <si>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HPH010</t>
  </si>
  <si>
    <t xml:space="preserve">Ud</t>
  </si>
  <si>
    <t xml:space="preserve">Perforación en concreto para el paso de instalaciones.</t>
  </si>
  <si>
    <r>
      <rPr>
        <sz val="8.25"/>
        <color rgb="FF000000"/>
        <rFont val="Arial"/>
        <family val="2"/>
      </rPr>
      <t xml:space="preserve">Perforación por vía húmeda en losa de concreto con capa de compresión y bovedilla, de 52 mm de diámetro, hasta una profundidad máxima de 35 cm, realizada con perforadora con corona diamantada, para el paso de instalaciones.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</si>
  <si>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</si>
  <si>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</si>
  <si>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</si>
  <si>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</si>
  <si>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</si>
  <si>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</si>
  <si>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</si>
  <si>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</si>
  <si>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</si>
  <si>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</si>
  <si>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Subtotal materiales:</t>
  </si>
  <si>
    <t xml:space="preserve">Equipo y maquinaria</t>
  </si>
  <si>
    <t xml:space="preserve">mq05per010</t>
  </si>
  <si>
    <t xml:space="preserve">h</t>
  </si>
  <si>
    <t xml:space="preserve">Perforadora con corona diamantada y soporte, por vía húmeda.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</si>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</sst>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1.02" customWidth="1"/>
    <col min="4" max="4" width="10.37" customWidth="1"/>
    <col min="5" max="5" width="56.10" customWidth="1"/>
    <col min="6" max="6" width="18.87" customWidth="1"/>
    <col min="7" max="7" width="15.47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0.02</v>
      </c>
      <c r="G10" s="14">
        <v>38.17</v>
      </c>
      <c r="H10" s="14">
        <f ca="1">ROUND(INDIRECT(ADDRESS(ROW()+(0), COLUMN()+(-2), 1))*INDIRECT(ADDRESS(ROW()+(0), COLUMN()+(-1), 1)), 2)</f>
        <v>0.76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0.76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0.174</v>
      </c>
      <c r="G13" s="14">
        <v>619.32</v>
      </c>
      <c r="H13" s="14">
        <f ca="1">ROUND(INDIRECT(ADDRESS(ROW()+(0), COLUMN()+(-2), 1))*INDIRECT(ADDRESS(ROW()+(0), COLUMN()+(-1), 1)), 2)</f>
        <v>107.76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107.76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"/>
      <c r="D16" s="10" t="s">
        <v>23</v>
      </c>
      <c r="E16" s="1" t="s">
        <v>24</v>
      </c>
      <c r="F16" s="12">
        <v>0.192</v>
      </c>
      <c r="G16" s="14">
        <v>82.13</v>
      </c>
      <c r="H16" s="14">
        <f ca="1">ROUND(INDIRECT(ADDRESS(ROW()+(0), COLUMN()+(-2), 1))*INDIRECT(ADDRESS(ROW()+(0), COLUMN()+(-1), 1)), 2)</f>
        <v>15.77</v>
      </c>
    </row>
    <row r="17" spans="1:8" ht="13.50" thickBot="1" customHeight="1">
      <c r="A17" s="15"/>
      <c r="B17" s="15"/>
      <c r="C17" s="15"/>
      <c r="D17" s="15"/>
      <c r="E17" s="15"/>
      <c r="F17" s="9" t="s">
        <v>25</v>
      </c>
      <c r="G17" s="9"/>
      <c r="H17" s="17">
        <f ca="1">ROUND(SUM(INDIRECT(ADDRESS(ROW()+(-1), COLUMN()+(0), 1))), 2)</f>
        <v>15.77</v>
      </c>
    </row>
    <row r="18" spans="1:8" ht="13.50" thickBot="1" customHeight="1">
      <c r="A18" s="15">
        <v>4</v>
      </c>
      <c r="B18" s="15"/>
      <c r="C18" s="15"/>
      <c r="D18" s="15"/>
      <c r="E18" s="18" t="s">
        <v>26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27</v>
      </c>
      <c r="E19" s="19" t="s">
        <v>28</v>
      </c>
      <c r="F19" s="12">
        <v>2</v>
      </c>
      <c r="G19" s="14">
        <f ca="1">ROUND(SUM(INDIRECT(ADDRESS(ROW()+(-2), COLUMN()+(1), 1)),INDIRECT(ADDRESS(ROW()+(-5), COLUMN()+(1), 1)),INDIRECT(ADDRESS(ROW()+(-8), COLUMN()+(1), 1))), 2)</f>
        <v>124.29</v>
      </c>
      <c r="H19" s="14">
        <f ca="1">ROUND(INDIRECT(ADDRESS(ROW()+(0), COLUMN()+(-2), 1))*INDIRECT(ADDRESS(ROW()+(0), COLUMN()+(-1), 1))/100, 2)</f>
        <v>2.49</v>
      </c>
    </row>
    <row r="20" spans="1:8" ht="13.50" thickBot="1" customHeight="1">
      <c r="A20" s="8"/>
      <c r="B20" s="8"/>
      <c r="C20" s="8"/>
      <c r="D20" s="8"/>
      <c r="E20" s="8"/>
      <c r="F20" s="21" t="s">
        <v>29</v>
      </c>
      <c r="G20" s="21"/>
      <c r="H20" s="22">
        <f ca="1">ROUND(SUM(INDIRECT(ADDRESS(ROW()+(-1), COLUMN()+(0), 1)),INDIRECT(ADDRESS(ROW()+(-3), COLUMN()+(0), 1)),INDIRECT(ADDRESS(ROW()+(-6), COLUMN()+(0), 1)),INDIRECT(ADDRESS(ROW()+(-9), COLUMN()+(0), 1))), 2)</f>
        <v>126.78</v>
      </c>
    </row>
  </sheetData>
  <mergeCells count="2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  <mergeCell ref="A18:C18"/>
    <mergeCell ref="E18:F18"/>
    <mergeCell ref="A19:C19"/>
    <mergeCell ref="A20:C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