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<sst xmlns="http://schemas.openxmlformats.org/spreadsheetml/2006/main" count="30" uniqueCount="30">
  <si>
    <t xml:space="preserve"/>
  </si>
  <si>
    <t xml:space="preserve">HPH010</t>
  </si>
  <si>
    <t xml:space="preserve">Ud</t>
  </si>
  <si>
    <t xml:space="preserve">Perforación en concreto para el paso de instalaciones.</t>
  </si>
  <si>
    <r>
      <rPr>
        <sz val="8.25"/>
        <color rgb="FF000000"/>
        <rFont val="Arial"/>
        <family val="2"/>
      </rPr>
      <t xml:space="preserve">Perforación por vía húmeda en losa de concreto macizo, de 152 mm de diámetro, hasta una profundidad máxima de 35 cm, realizada con perforadora con corona diamantada, para el paso de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</si>
  <si>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</si>
  <si>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</si>
  <si>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</si>
  <si>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</si>
  <si>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</si>
  <si>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</si>
  <si>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</si>
  <si>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</si>
  <si>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</si>
  <si>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</si>
  <si>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Subtotal materiales:</t>
  </si>
  <si>
    <t xml:space="preserve">Equipo y maquinaria</t>
  </si>
  <si>
    <t xml:space="preserve">mq05per010</t>
  </si>
  <si>
    <t xml:space="preserve">h</t>
  </si>
  <si>
    <t xml:space="preserve">Perforadora con corona diamantada y soporte, por vía húmeda.</t>
  </si>
  <si>
    <t xml:space="preserve">Subtotal equipo y maquinaria:</t>
  </si>
  <si>
    <t xml:space="preserve">Mano de obra</t>
  </si>
  <si>
    <t xml:space="preserve">mo113</t>
  </si>
  <si>
    <t xml:space="preserve">h</t>
  </si>
  <si>
    <t xml:space="preserve">Peón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</si>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</sst>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02" customWidth="1"/>
    <col min="4" max="4" width="10.37" customWidth="1"/>
    <col min="5" max="5" width="56.10" customWidth="1"/>
    <col min="6" max="6" width="18.87" customWidth="1"/>
    <col min="7" max="7" width="15.47"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0.02</v>
      </c>
      <c r="G10" s="14">
        <v>38.17</v>
      </c>
      <c r="H10" s="14">
        <f ca="1">ROUND(INDIRECT(ADDRESS(ROW()+(0), COLUMN()+(-2), 1))*INDIRECT(ADDRESS(ROW()+(0), COLUMN()+(-1), 1)), 2)</f>
        <v>0.76</v>
      </c>
    </row>
    <row r="11" spans="1:8" ht="13.50" thickBot="1" customHeight="1">
      <c r="A11" s="15"/>
      <c r="B11" s="15"/>
      <c r="C11" s="15"/>
      <c r="D11" s="15"/>
      <c r="E11" s="15"/>
      <c r="F11" s="9" t="s">
        <v>15</v>
      </c>
      <c r="G11" s="9"/>
      <c r="H11" s="17">
        <f ca="1">ROUND(SUM(INDIRECT(ADDRESS(ROW()+(-1), COLUMN()+(0), 1))), 2)</f>
        <v>0.76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0.359</v>
      </c>
      <c r="G13" s="14">
        <v>619.32</v>
      </c>
      <c r="H13" s="14">
        <f ca="1">ROUND(INDIRECT(ADDRESS(ROW()+(0), COLUMN()+(-2), 1))*INDIRECT(ADDRESS(ROW()+(0), COLUMN()+(-1), 1)), 2)</f>
        <v>222.34</v>
      </c>
    </row>
    <row r="14" spans="1:8" ht="13.50" thickBot="1" customHeight="1">
      <c r="A14" s="15"/>
      <c r="B14" s="15"/>
      <c r="C14" s="15"/>
      <c r="D14" s="15"/>
      <c r="E14" s="15"/>
      <c r="F14" s="9" t="s">
        <v>20</v>
      </c>
      <c r="G14" s="9"/>
      <c r="H14" s="17">
        <f ca="1">ROUND(SUM(INDIRECT(ADDRESS(ROW()+(-1), COLUMN()+(0), 1))), 2)</f>
        <v>222.34</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2">
        <v>0.398</v>
      </c>
      <c r="G16" s="14">
        <v>82.13</v>
      </c>
      <c r="H16" s="14">
        <f ca="1">ROUND(INDIRECT(ADDRESS(ROW()+(0), COLUMN()+(-2), 1))*INDIRECT(ADDRESS(ROW()+(0), COLUMN()+(-1), 1)), 2)</f>
        <v>32.69</v>
      </c>
    </row>
    <row r="17" spans="1:8" ht="13.50" thickBot="1" customHeight="1">
      <c r="A17" s="15"/>
      <c r="B17" s="15"/>
      <c r="C17" s="15"/>
      <c r="D17" s="15"/>
      <c r="E17" s="15"/>
      <c r="F17" s="9" t="s">
        <v>25</v>
      </c>
      <c r="G17" s="9"/>
      <c r="H17" s="17">
        <f ca="1">ROUND(SUM(INDIRECT(ADDRESS(ROW()+(-1), COLUMN()+(0), 1))), 2)</f>
        <v>32.69</v>
      </c>
    </row>
    <row r="18" spans="1:8" ht="13.50" thickBot="1" customHeight="1">
      <c r="A18" s="15">
        <v>4</v>
      </c>
      <c r="B18" s="15"/>
      <c r="C18" s="15"/>
      <c r="D18" s="15"/>
      <c r="E18" s="18" t="s">
        <v>26</v>
      </c>
      <c r="F18" s="18"/>
      <c r="G18" s="15"/>
      <c r="H18" s="15"/>
    </row>
    <row r="19" spans="1:8" ht="13.50" thickBot="1" customHeight="1">
      <c r="A19" s="19"/>
      <c r="B19" s="19"/>
      <c r="C19" s="19"/>
      <c r="D19" s="20" t="s">
        <v>27</v>
      </c>
      <c r="E19" s="19" t="s">
        <v>28</v>
      </c>
      <c r="F19" s="12">
        <v>2</v>
      </c>
      <c r="G19" s="14">
        <f ca="1">ROUND(SUM(INDIRECT(ADDRESS(ROW()+(-2), COLUMN()+(1), 1)),INDIRECT(ADDRESS(ROW()+(-5), COLUMN()+(1), 1)),INDIRECT(ADDRESS(ROW()+(-8), COLUMN()+(1), 1))), 2)</f>
        <v>255.79</v>
      </c>
      <c r="H19" s="14">
        <f ca="1">ROUND(INDIRECT(ADDRESS(ROW()+(0), COLUMN()+(-2), 1))*INDIRECT(ADDRESS(ROW()+(0), COLUMN()+(-1), 1))/100, 2)</f>
        <v>5.12</v>
      </c>
    </row>
    <row r="20" spans="1:8" ht="13.50" thickBot="1" customHeight="1">
      <c r="A20" s="8"/>
      <c r="B20" s="8"/>
      <c r="C20" s="8"/>
      <c r="D20" s="8"/>
      <c r="E20" s="8"/>
      <c r="F20" s="21" t="s">
        <v>29</v>
      </c>
      <c r="G20" s="21"/>
      <c r="H20" s="22">
        <f ca="1">ROUND(SUM(INDIRECT(ADDRESS(ROW()+(-1), COLUMN()+(0), 1)),INDIRECT(ADDRESS(ROW()+(-3), COLUMN()+(0), 1)),INDIRECT(ADDRESS(ROW()+(-6), COLUMN()+(0), 1)),INDIRECT(ADDRESS(ROW()+(-9), COLUMN()+(0), 1))), 2)</f>
        <v>260.91</v>
      </c>
    </row>
  </sheetData>
  <mergeCells count="24">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F17:G17"/>
    <mergeCell ref="A18:C18"/>
    <mergeCell ref="E18:F18"/>
    <mergeCell ref="A19:C19"/>
    <mergeCell ref="A20:C20"/>
    <mergeCell ref="F20:G20"/>
  </mergeCells>
  <pageMargins left="0.147638" right="0.147638" top="0.206693" bottom="0.206693" header="0.0" footer="0.0"/>
  <pageSetup paperSize="9" orientation="portrait"/>
  <rowBreaks count="0" manualBreakCount="0">
    </rowBreaks>
</worksheet>
</file>