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<sst xmlns="http://schemas.openxmlformats.org/spreadsheetml/2006/main" count="30" uniqueCount="30">
  <si>
    <t xml:space="preserve"/>
  </si>
  <si>
    <t xml:space="preserve">HPH010</t>
  </si>
  <si>
    <t xml:space="preserve">Ud</t>
  </si>
  <si>
    <t xml:space="preserve">Perforación en concreto para el paso de instalaciones.</t>
  </si>
  <si>
    <r>
      <rPr>
        <sz val="8.25"/>
        <color rgb="FF000000"/>
        <rFont val="Arial"/>
        <family val="2"/>
      </rPr>
      <t xml:space="preserve">Perforación por vía húmeda en losa de concreto macizo, de 20 mm de diámetro, hasta una profundidad máxima de 35 cm, realizada con perforadora con corona diamantada, para el paso de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</si>
  <si>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</si>
  <si>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</si>
  <si>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</si>
  <si>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</si>
  <si>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</si>
  <si>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</si>
  <si>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</si>
  <si>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mt08aaa010a</t>
  </si>
  <si>
    <t xml:space="preserve">m³</t>
  </si>
  <si>
    <t xml:space="preserve">Agua.</t>
  </si>
  <si>
    <t xml:space="preserve">Subtotal materiales:</t>
  </si>
  <si>
    <t xml:space="preserve">Equipo y maquinaria</t>
  </si>
  <si>
    <t xml:space="preserve">mq05per010</t>
  </si>
  <si>
    <t xml:space="preserve">h</t>
  </si>
  <si>
    <t xml:space="preserve">Perforadora con corona diamantada y soporte, por vía húmeda.</t>
  </si>
  <si>
    <t xml:space="preserve">Subtotal equipo y maquinaria:</t>
  </si>
  <si>
    <t xml:space="preserve">Mano de obra</t>
  </si>
  <si>
    <t xml:space="preserve">mo113</t>
  </si>
  <si>
    <t xml:space="preserve">h</t>
  </si>
  <si>
    <t xml:space="preserve">Peón de albañilería.</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</si>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</sst>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1.02" customWidth="1"/>
    <col min="4" max="4" width="10.37" customWidth="1"/>
    <col min="5" max="5" width="56.10" customWidth="1"/>
    <col min="6" max="6" width="18.87" customWidth="1"/>
    <col min="7" max="7" width="15.47"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2">
        <v>0.02</v>
      </c>
      <c r="G10" s="14">
        <v>38.17</v>
      </c>
      <c r="H10" s="14">
        <f ca="1">ROUND(INDIRECT(ADDRESS(ROW()+(0), COLUMN()+(-2), 1))*INDIRECT(ADDRESS(ROW()+(0), COLUMN()+(-1), 1)), 2)</f>
        <v>0.76</v>
      </c>
    </row>
    <row r="11" spans="1:8" ht="13.50" thickBot="1" customHeight="1">
      <c r="A11" s="15"/>
      <c r="B11" s="15"/>
      <c r="C11" s="15"/>
      <c r="D11" s="15"/>
      <c r="E11" s="15"/>
      <c r="F11" s="9" t="s">
        <v>15</v>
      </c>
      <c r="G11" s="9"/>
      <c r="H11" s="17">
        <f ca="1">ROUND(SUM(INDIRECT(ADDRESS(ROW()+(-1), COLUMN()+(0), 1))), 2)</f>
        <v>0.76</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2">
        <v>0.33</v>
      </c>
      <c r="G13" s="14">
        <v>619.32</v>
      </c>
      <c r="H13" s="14">
        <f ca="1">ROUND(INDIRECT(ADDRESS(ROW()+(0), COLUMN()+(-2), 1))*INDIRECT(ADDRESS(ROW()+(0), COLUMN()+(-1), 1)), 2)</f>
        <v>204.38</v>
      </c>
    </row>
    <row r="14" spans="1:8" ht="13.50" thickBot="1" customHeight="1">
      <c r="A14" s="15"/>
      <c r="B14" s="15"/>
      <c r="C14" s="15"/>
      <c r="D14" s="15"/>
      <c r="E14" s="15"/>
      <c r="F14" s="9" t="s">
        <v>20</v>
      </c>
      <c r="G14" s="9"/>
      <c r="H14" s="17">
        <f ca="1">ROUND(SUM(INDIRECT(ADDRESS(ROW()+(-1), COLUMN()+(0), 1))), 2)</f>
        <v>204.38</v>
      </c>
    </row>
    <row r="15" spans="1:8" ht="13.50" thickBot="1" customHeight="1">
      <c r="A15" s="15">
        <v>3</v>
      </c>
      <c r="B15" s="15"/>
      <c r="C15" s="15"/>
      <c r="D15" s="15"/>
      <c r="E15" s="18" t="s">
        <v>21</v>
      </c>
      <c r="F15" s="18"/>
      <c r="G15" s="15"/>
      <c r="H15" s="15"/>
    </row>
    <row r="16" spans="1:8" ht="13.50" thickBot="1" customHeight="1">
      <c r="A16" s="1" t="s">
        <v>22</v>
      </c>
      <c r="B16" s="1"/>
      <c r="C16" s="1"/>
      <c r="D16" s="10" t="s">
        <v>23</v>
      </c>
      <c r="E16" s="1" t="s">
        <v>24</v>
      </c>
      <c r="F16" s="12">
        <v>0.366</v>
      </c>
      <c r="G16" s="14">
        <v>82.13</v>
      </c>
      <c r="H16" s="14">
        <f ca="1">ROUND(INDIRECT(ADDRESS(ROW()+(0), COLUMN()+(-2), 1))*INDIRECT(ADDRESS(ROW()+(0), COLUMN()+(-1), 1)), 2)</f>
        <v>30.06</v>
      </c>
    </row>
    <row r="17" spans="1:8" ht="13.50" thickBot="1" customHeight="1">
      <c r="A17" s="15"/>
      <c r="B17" s="15"/>
      <c r="C17" s="15"/>
      <c r="D17" s="15"/>
      <c r="E17" s="15"/>
      <c r="F17" s="9" t="s">
        <v>25</v>
      </c>
      <c r="G17" s="9"/>
      <c r="H17" s="17">
        <f ca="1">ROUND(SUM(INDIRECT(ADDRESS(ROW()+(-1), COLUMN()+(0), 1))), 2)</f>
        <v>30.06</v>
      </c>
    </row>
    <row r="18" spans="1:8" ht="13.50" thickBot="1" customHeight="1">
      <c r="A18" s="15">
        <v>4</v>
      </c>
      <c r="B18" s="15"/>
      <c r="C18" s="15"/>
      <c r="D18" s="15"/>
      <c r="E18" s="18" t="s">
        <v>26</v>
      </c>
      <c r="F18" s="18"/>
      <c r="G18" s="15"/>
      <c r="H18" s="15"/>
    </row>
    <row r="19" spans="1:8" ht="13.50" thickBot="1" customHeight="1">
      <c r="A19" s="19"/>
      <c r="B19" s="19"/>
      <c r="C19" s="19"/>
      <c r="D19" s="20" t="s">
        <v>27</v>
      </c>
      <c r="E19" s="19" t="s">
        <v>28</v>
      </c>
      <c r="F19" s="12">
        <v>2</v>
      </c>
      <c r="G19" s="14">
        <f ca="1">ROUND(SUM(INDIRECT(ADDRESS(ROW()+(-2), COLUMN()+(1), 1)),INDIRECT(ADDRESS(ROW()+(-5), COLUMN()+(1), 1)),INDIRECT(ADDRESS(ROW()+(-8), COLUMN()+(1), 1))), 2)</f>
        <v>235.2</v>
      </c>
      <c r="H19" s="14">
        <f ca="1">ROUND(INDIRECT(ADDRESS(ROW()+(0), COLUMN()+(-2), 1))*INDIRECT(ADDRESS(ROW()+(0), COLUMN()+(-1), 1))/100, 2)</f>
        <v>4.7</v>
      </c>
    </row>
    <row r="20" spans="1:8" ht="13.50" thickBot="1" customHeight="1">
      <c r="A20" s="8"/>
      <c r="B20" s="8"/>
      <c r="C20" s="8"/>
      <c r="D20" s="8"/>
      <c r="E20" s="8"/>
      <c r="F20" s="21" t="s">
        <v>29</v>
      </c>
      <c r="G20" s="21"/>
      <c r="H20" s="22">
        <f ca="1">ROUND(SUM(INDIRECT(ADDRESS(ROW()+(-1), COLUMN()+(0), 1)),INDIRECT(ADDRESS(ROW()+(-3), COLUMN()+(0), 1)),INDIRECT(ADDRESS(ROW()+(-6), COLUMN()+(0), 1)),INDIRECT(ADDRESS(ROW()+(-9), COLUMN()+(0), 1))), 2)</f>
        <v>239.9</v>
      </c>
    </row>
  </sheetData>
  <mergeCells count="24">
    <mergeCell ref="A1:H1"/>
    <mergeCell ref="C3:H3"/>
    <mergeCell ref="A5:H5"/>
    <mergeCell ref="A8:C8"/>
    <mergeCell ref="A9:C9"/>
    <mergeCell ref="E9:F9"/>
    <mergeCell ref="A10:C10"/>
    <mergeCell ref="A11:C11"/>
    <mergeCell ref="F11:G11"/>
    <mergeCell ref="A12:C12"/>
    <mergeCell ref="E12:F12"/>
    <mergeCell ref="A13:C13"/>
    <mergeCell ref="A14:C14"/>
    <mergeCell ref="F14:G14"/>
    <mergeCell ref="A15:C15"/>
    <mergeCell ref="E15:F15"/>
    <mergeCell ref="A16:C16"/>
    <mergeCell ref="A17:C17"/>
    <mergeCell ref="F17:G17"/>
    <mergeCell ref="A18:C18"/>
    <mergeCell ref="E18:F18"/>
    <mergeCell ref="A19:C19"/>
    <mergeCell ref="A20:C20"/>
    <mergeCell ref="F20:G20"/>
  </mergeCells>
  <pageMargins left="0.147638" right="0.147638" top="0.206693" bottom="0.206693" header="0.0" footer="0.0"/>
  <pageSetup paperSize="9" orientation="portrait"/>
  <rowBreaks count="0" manualBreakCount="0">
    </rowBreaks>
</worksheet>
</file>