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<sst xmlns="http://schemas.openxmlformats.org/spreadsheetml/2006/main" count="74" uniqueCount="74">
  <si>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</si>
  <si>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FVM016</t>
  </si>
  <si>
    <t xml:space="preserve">m²</t>
  </si>
  <si>
    <t xml:space="preserve">Zócalo para sistema ETICS de aislamiento térmico de origen vegetal por el exterior de fachadas.</t>
  </si>
  <si>
    <r>
      <rPr>
        <sz val="8.25"/>
        <color rgb="FF000000"/>
        <rFont val="Arial"/>
        <family val="2"/>
      </rPr>
      <t xml:space="preserve">Zócalo para sistema ETICS, con los paneles aislantes enterrados, compuesto por: impermeabilización del soporte con lámina bituminosa autoadhesiva, de 1 mm de espesor, de aplicación en frío, de hasta 60 cm de desarrollo; panel rígido de poliestireno extruido, de superficie rugosa y estructura celular cerrada, de color blanco, de 60 mm de espesor, fijado con mortero seco de cemento reforzado con fibras, aplicación manual y fijaciones mecánicas con taco de expansión de polipropileno con tirafondo; capa de regularización de mortero seco de cemento reforzado con fibras, aplicación manual, armado con malla de fibra de vidrio antiálcalis, de 4x4 mm de luz de malla y de 155 g/m² de masa superficial; capa de impermeabilización de imprimación impermeabilizante, mezclada, en relación 1/1, con cemento CEM II; capa de acabado de mortero, acabado fratasado, color blanco, aplicación manual, sobre imprimación reguladora de la absorción y puente de adherencia y posterior tratamiento superficial mediante aplicación de una mano de pintura para exterior, a base de silicato potásico, color blanco, acabado mate; capa drenante con lámina drenante de estructura nodular de polietileno de alta densidad (PEAD/HDPE), con nódulos de 7,5 mm de altura, resistencia a la compresión 150 kN/m² según ISO 604, capacidad de drenaje 5 l/(s·m) y masa nominal 0,5 kg/m², colocada sobre el aislamiento. Incluso perfil de remate de acero inoxidable, para fijación de lámina drenante nodular y enrase de la capa de acabado.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</si>
  <si>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</si>
  <si>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</si>
  <si>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</si>
  <si>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</si>
  <si>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</si>
  <si>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</si>
  <si>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</si>
  <si>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mt14lbr020a</t>
  </si>
  <si>
    <t xml:space="preserve">m²</t>
  </si>
  <si>
    <t xml:space="preserve">Lámina bituminosa autoadhesiva, de 1 mm de espesor, de aplicación en frío, temperatura de aplicación entre 0°C y 40°C, para cimentaciones, suministrada en rollos de 33 cm de anchura y 10 m de longitud.</t>
  </si>
  <si>
    <t xml:space="preserve">mt28mab010g</t>
  </si>
  <si>
    <t xml:space="preserve">kg</t>
  </si>
  <si>
    <t xml:space="preserve">Mortero seco de cemento reforzado con fibras, compuesto por cemento blanco, cal hidratada, cargas minerales, cuarzo y aditivos, permeable al vapor de agua, para aplicar con plana.</t>
  </si>
  <si>
    <t xml:space="preserve">mt16pxg010d</t>
  </si>
  <si>
    <t xml:space="preserve">m²</t>
  </si>
  <si>
    <t xml:space="preserve">Panel rígido de poliestireno extruido, de superficie rugosa y estructura celular cerrada, de color blanco, de 60 mm de espesor, resistencia térmica 1,76 m²K/W, conductividad térmica 0,034 W/(mK), Euroclase E de reacción al fuego.</t>
  </si>
  <si>
    <t xml:space="preserve">mt16bab021I</t>
  </si>
  <si>
    <t xml:space="preserve">Ud</t>
  </si>
  <si>
    <t xml:space="preserve">Taco de expansión de polipropileno con tirafondo, de 8 mm de diámetro y 115 mm de longitud, con tapón de EPS para evitar el puente térmico puntual en la fijación del aislamiento.</t>
  </si>
  <si>
    <t xml:space="preserve">mt28mab020d</t>
  </si>
  <si>
    <t xml:space="preserve">m²</t>
  </si>
  <si>
    <t xml:space="preserve">Malla de fibra de vidrio antiálcalis, de 4x4 mm de luz de malla, de 155 g/m² de masa superficial y de 1,1x50 m, para armar morteros.</t>
  </si>
  <si>
    <t xml:space="preserve">mt28mab040d</t>
  </si>
  <si>
    <t xml:space="preserve">l</t>
  </si>
  <si>
    <t xml:space="preserve">Imprimación impermeabilizante, a base de resinas sintéticas en dispersión acuosa, como protección frente a la humedad por capilaridad e infiltraciones de agua de lluvia; para aplicar con brocha.</t>
  </si>
  <si>
    <t xml:space="preserve">mt08cet020a</t>
  </si>
  <si>
    <t xml:space="preserve">t</t>
  </si>
  <si>
    <t xml:space="preserve">Cemento CEM II / A-P 32,5 N, a granel.</t>
  </si>
  <si>
    <t xml:space="preserve">mt28mab030g</t>
  </si>
  <si>
    <t xml:space="preserve">kg</t>
  </si>
  <si>
    <t xml:space="preserve">Imprimación reguladora de la absorción y puente de adherencia, a base de copolímeros acrílicos, silicato potásico y pigmentos, resistente a la intemperie; para aplicar con brocha o rodillo.</t>
  </si>
  <si>
    <t xml:space="preserve">mt28mab050K</t>
  </si>
  <si>
    <t xml:space="preserve">kg</t>
  </si>
  <si>
    <t xml:space="preserve">Mortero, acabado fratasado, color blanco, compuesto por cemento blanco, cal hidratada, polvo de mármol, cuarzo y aditivos, con un tamaño máximo de partícula de 1,5 mm, permeable al vapor de agua y resistente a la intemperie, para aplicar con plana.</t>
  </si>
  <si>
    <t xml:space="preserve">mt27psh010g</t>
  </si>
  <si>
    <t xml:space="preserve">l</t>
  </si>
  <si>
    <t xml:space="preserve">Pintura para exterior, a base de silicato potásico, color blanco, acabado mate, permeable al vapor de agua, fungicida y resistente a la intemperie; para aplicar con brocha, rodillo o pistola.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</si>
  <si>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</si>
  <si>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</si>
  <si>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ISO 604, capacidad de drenaje 5 l/(s·m) y masa nominal 0,5 kg/m².</t>
  </si>
  <si>
    <t xml:space="preserve">mt14baa030a</t>
  </si>
  <si>
    <t xml:space="preserve">m</t>
  </si>
  <si>
    <t xml:space="preserve">Perfil de remate de acero inoxidable, para fijación de lámina drenante nodular y enrase de la capa de acabado.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</si>
  <si>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</si>
  <si>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</si>
  <si>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</si>
  <si>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</si>
  <si>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</si>
  <si>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</si>
  <si>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</si>
  <si>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</si>
  <si>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mo039</t>
  </si>
  <si>
    <t xml:space="preserve">h</t>
  </si>
  <si>
    <t xml:space="preserve">Revocador.</t>
  </si>
  <si>
    <t xml:space="preserve">mo079</t>
  </si>
  <si>
    <t xml:space="preserve">h</t>
  </si>
  <si>
    <t xml:space="preserve">Ayudante de revocador.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</si>
  <si>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</si>
  <si>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</si>
  <si>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</si>
  <si>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</si>
  <si>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</si>
  <si>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de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</si>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</sst>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3.10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1321.34</v>
      </c>
      <c r="H10" s="12">
        <f ca="1">ROUND(INDIRECT(ADDRESS(ROW()+(0), COLUMN()+(-2), 1))*INDIRECT(ADDRESS(ROW()+(0), COLUMN()+(-1), 1)), 2)</f>
        <v>792.8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35.15</v>
      </c>
      <c r="H11" s="12">
        <f ca="1">ROUND(INDIRECT(ADDRESS(ROW()+(0), COLUMN()+(-2), 1))*INDIRECT(ADDRESS(ROW()+(0), COLUMN()+(-1), 1)), 2)</f>
        <v>316.35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719.04</v>
      </c>
      <c r="H12" s="12">
        <f ca="1">ROUND(INDIRECT(ADDRESS(ROW()+(0), COLUMN()+(-2), 1))*INDIRECT(ADDRESS(ROW()+(0), COLUMN()+(-1), 1)), 2)</f>
        <v>754.99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24.17</v>
      </c>
      <c r="H13" s="12">
        <f ca="1">ROUND(INDIRECT(ADDRESS(ROW()+(0), COLUMN()+(-2), 1))*INDIRECT(ADDRESS(ROW()+(0), COLUMN()+(-1), 1)), 2)</f>
        <v>241.7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45.5</v>
      </c>
      <c r="H14" s="12">
        <f ca="1">ROUND(INDIRECT(ADDRESS(ROW()+(0), COLUMN()+(-2), 1))*INDIRECT(ADDRESS(ROW()+(0), COLUMN()+(-1), 1)), 2)</f>
        <v>50.05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0.35</v>
      </c>
      <c r="G15" s="12">
        <v>232.55</v>
      </c>
      <c r="H15" s="12">
        <f ca="1">ROUND(INDIRECT(ADDRESS(ROW()+(0), COLUMN()+(-2), 1))*INDIRECT(ADDRESS(ROW()+(0), COLUMN()+(-1), 1)), 2)</f>
        <v>81.39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2">
        <v>2360.61</v>
      </c>
      <c r="H16" s="12">
        <f ca="1">ROUND(INDIRECT(ADDRESS(ROW()+(0), COLUMN()+(-2), 1))*INDIRECT(ADDRESS(ROW()+(0), COLUMN()+(-1), 1)), 2)</f>
        <v>2.36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0.35</v>
      </c>
      <c r="G17" s="12">
        <v>106.57</v>
      </c>
      <c r="H17" s="12">
        <f ca="1">ROUND(INDIRECT(ADDRESS(ROW()+(0), COLUMN()+(-2), 1))*INDIRECT(ADDRESS(ROW()+(0), COLUMN()+(-1), 1)), 2)</f>
        <v>37.3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</v>
      </c>
      <c r="G18" s="12">
        <v>43.3</v>
      </c>
      <c r="H18" s="12">
        <f ca="1">ROUND(INDIRECT(ADDRESS(ROW()+(0), COLUMN()+(-2), 1))*INDIRECT(ADDRESS(ROW()+(0), COLUMN()+(-1), 1)), 2)</f>
        <v>86.6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0.3</v>
      </c>
      <c r="G19" s="12">
        <v>183.34</v>
      </c>
      <c r="H19" s="12">
        <f ca="1">ROUND(INDIRECT(ADDRESS(ROW()+(0), COLUMN()+(-2), 1))*INDIRECT(ADDRESS(ROW()+(0), COLUMN()+(-1), 1)), 2)</f>
        <v>55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</v>
      </c>
      <c r="G20" s="12">
        <v>75.16</v>
      </c>
      <c r="H20" s="12">
        <f ca="1">ROUND(INDIRECT(ADDRESS(ROW()+(0), COLUMN()+(-2), 1))*INDIRECT(ADDRESS(ROW()+(0), COLUMN()+(-1), 1)), 2)</f>
        <v>15.03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0.17</v>
      </c>
      <c r="G21" s="14">
        <v>70.63</v>
      </c>
      <c r="H21" s="14">
        <f ca="1">ROUND(INDIRECT(ADDRESS(ROW()+(0), COLUMN()+(-2), 1))*INDIRECT(ADDRESS(ROW()+(0), COLUMN()+(-1), 1)), 2)</f>
        <v>12.01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2445.58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0.12</v>
      </c>
      <c r="G24" s="12">
        <v>117.18</v>
      </c>
      <c r="H24" s="12">
        <f ca="1">ROUND(INDIRECT(ADDRESS(ROW()+(0), COLUMN()+(-2), 1))*INDIRECT(ADDRESS(ROW()+(0), COLUMN()+(-1), 1)), 2)</f>
        <v>14.06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0.12</v>
      </c>
      <c r="G25" s="12">
        <v>85.25</v>
      </c>
      <c r="H25" s="12">
        <f ca="1">ROUND(INDIRECT(ADDRESS(ROW()+(0), COLUMN()+(-2), 1))*INDIRECT(ADDRESS(ROW()+(0), COLUMN()+(-1), 1)), 2)</f>
        <v>10.23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0.718</v>
      </c>
      <c r="G26" s="12">
        <v>114.04</v>
      </c>
      <c r="H26" s="12">
        <f ca="1">ROUND(INDIRECT(ADDRESS(ROW()+(0), COLUMN()+(-2), 1))*INDIRECT(ADDRESS(ROW()+(0), COLUMN()+(-1), 1)), 2)</f>
        <v>81.88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0.718</v>
      </c>
      <c r="G27" s="12">
        <v>85.25</v>
      </c>
      <c r="H27" s="12">
        <f ca="1">ROUND(INDIRECT(ADDRESS(ROW()+(0), COLUMN()+(-2), 1))*INDIRECT(ADDRESS(ROW()+(0), COLUMN()+(-1), 1)), 2)</f>
        <v>61.21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0.12</v>
      </c>
      <c r="G28" s="12">
        <v>114.04</v>
      </c>
      <c r="H28" s="12">
        <f ca="1">ROUND(INDIRECT(ADDRESS(ROW()+(0), COLUMN()+(-2), 1))*INDIRECT(ADDRESS(ROW()+(0), COLUMN()+(-1), 1)), 2)</f>
        <v>13.68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3">
        <v>0.12</v>
      </c>
      <c r="G29" s="14">
        <v>85.25</v>
      </c>
      <c r="H29" s="14">
        <f ca="1">ROUND(INDIRECT(ADDRESS(ROW()+(0), COLUMN()+(-2), 1))*INDIRECT(ADDRESS(ROW()+(0), COLUMN()+(-1), 1)), 2)</f>
        <v>10.23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191.29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20" t="s">
        <v>70</v>
      </c>
      <c r="D32" s="20"/>
      <c r="E32" s="19" t="s">
        <v>71</v>
      </c>
      <c r="F32" s="13">
        <v>2</v>
      </c>
      <c r="G32" s="14">
        <f ca="1">ROUND(SUM(INDIRECT(ADDRESS(ROW()+(-2), COLUMN()+(1), 1)),INDIRECT(ADDRESS(ROW()+(-10), COLUMN()+(1), 1))), 2)</f>
        <v>2636.87</v>
      </c>
      <c r="H32" s="14">
        <f ca="1">ROUND(INDIRECT(ADDRESS(ROW()+(0), COLUMN()+(-2), 1))*INDIRECT(ADDRESS(ROW()+(0), COLUMN()+(-1), 1))/100, 2)</f>
        <v>52.74</v>
      </c>
    </row>
    <row r="33" spans="1:8" ht="13.50" thickBot="1" customHeight="1">
      <c r="A33" s="21" t="s">
        <v>72</v>
      </c>
      <c r="B33" s="21"/>
      <c r="C33" s="22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1)),INDIRECT(ADDRESS(ROW()+(-11), COLUMN()+(0), 1))), 2)</f>
        <v>2689.61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