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<sst xmlns="http://schemas.openxmlformats.org/spreadsheetml/2006/main" count="106" uniqueCount="106">
  <si>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</si>
  <si>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EHU021</t>
  </si>
  <si>
    <t xml:space="preserve">m²</t>
  </si>
  <si>
    <t xml:space="preserve">Losa unidireccional con vigas planas, nervaduras "in situ"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</si>
  <si>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mm, consistencia blanda, mezclado en obra, y fundido con medios manuales, con un volumen total de concreto en losa, vigas y columnas de 0,186 m³/m², y acero Grado 60 (fy=4200 kg/cm²) en zona de nervaduras y zunchos, vigas y columnas con una cuantía total de 20 kg/m², compuesta de los siguientes elementos: LOSA EN UNA DIRECCIÓN: horizontal, de canto 30 = 25+5 cm; nervadura "in situ" de 12 cm de ancho; bovedilla de concreto para nervaduras "in situ", 60x20x25 cm; capa de compresión de 5 cm de espesor, con armadura de reparto formada por malla soldada tipo 6x6 10/10 de acero Grado 70, con varillas espaciadas 15,24x15,24 cm de Ø 3,43 mm; vigas planas,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</si>
  <si>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</si>
  <si>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</si>
  <si>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</si>
  <si>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</si>
  <si>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</si>
  <si>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</si>
  <si>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</si>
  <si>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</si>
  <si>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</si>
  <si>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</si>
  <si>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</si>
  <si>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</si>
  <si>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</si>
  <si>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</si>
  <si>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</si>
  <si>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</si>
  <si>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</si>
  <si>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</si>
  <si>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removible,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</si>
  <si>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</si>
  <si>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</si>
  <si>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</si>
  <si>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</si>
  <si>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</si>
  <si>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</si>
  <si>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</si>
  <si>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</si>
  <si>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</si>
  <si>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</si>
  <si>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</si>
  <si>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</si>
  <si>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</si>
  <si>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</si>
  <si>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concreto para nervaduras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</si>
  <si>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</si>
  <si>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</si>
  <si>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</si>
  <si>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</si>
  <si>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</si>
  <si>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nervaduras "in situ" en losas unidireccionales.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</si>
  <si>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</si>
  <si>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</si>
  <si>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</si>
  <si>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</si>
  <si>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</si>
  <si>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</si>
  <si>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</si>
  <si>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</si>
  <si>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</si>
  <si>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</si>
  <si>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</si>
  <si>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</si>
  <si>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</si>
  <si>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</si>
  <si>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</si>
  <si>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</si>
  <si>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</si>
  <si>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</si>
  <si>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</si>
  <si>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</si>
  <si>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</si>
  <si>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</si>
  <si>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</si>
  <si>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</si>
  <si>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</si>
  <si>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</si>
  <si>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</si>
  <si>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</si>
  <si>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</si>
  <si>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</si>
  <si>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</si>
  <si>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</si>
  <si>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</si>
  <si>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</si>
  <si>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</si>
  <si>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</si>
  <si>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</si>
  <si>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</si>
  <si>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</si>
  <si>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</si>
  <si>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</si>
  <si>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</si>
  <si>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</si>
  <si>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</si>
  <si>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</si>
  <si>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</si>
  <si>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</si>
  <si>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</si>
  <si>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</si>
  <si>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</si>
  <si>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</si>
  <si>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</si>
  <si>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</si>
  <si>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</si>
  <si>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</si>
  <si>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</si>
  <si>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</si>
  <si>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</si>
  <si>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</si>
  <si>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110,45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</si>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</sst>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5.30" customWidth="1"/>
    <col min="6" max="6" width="13.6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1.62</v>
      </c>
      <c r="G10" s="12">
        <f ca="1">ROUND(INDIRECT(ADDRESS(ROW()+(0), COLUMN()+(-2), 1))*INDIRECT(ADDRESS(ROW()+(0), COLUMN()+(-1), 1)), 2)</f>
        <v>0.81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1224.26</v>
      </c>
      <c r="G11" s="12">
        <f ca="1">ROUND(INDIRECT(ADDRESS(ROW()+(0), COLUMN()+(-2), 1))*INDIRECT(ADDRESS(ROW()+(0), COLUMN()+(-1), 1)), 2)</f>
        <v>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1160.5</v>
      </c>
      <c r="G12" s="12">
        <f ca="1">ROUND(INDIRECT(ADDRESS(ROW()+(0), COLUMN()+(-2), 1))*INDIRECT(ADDRESS(ROW()+(0), COLUMN()+(-1), 1)), 2)</f>
        <v>51.06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2601.55</v>
      </c>
      <c r="G13" s="12">
        <f ca="1">ROUND(INDIRECT(ADDRESS(ROW()+(0), COLUMN()+(-2), 1))*INDIRECT(ADDRESS(ROW()+(0), COLUMN()+(-1), 1)), 2)</f>
        <v>18.21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491.05</v>
      </c>
      <c r="G14" s="12">
        <f ca="1">ROUND(INDIRECT(ADDRESS(ROW()+(0), COLUMN()+(-2), 1))*INDIRECT(ADDRESS(ROW()+(0), COLUMN()+(-1), 1)), 2)</f>
        <v>13.26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9067.18</v>
      </c>
      <c r="G15" s="12">
        <f ca="1">ROUND(INDIRECT(ADDRESS(ROW()+(0), COLUMN()+(-2), 1))*INDIRECT(ADDRESS(ROW()+(0), COLUMN()+(-1), 1)), 2)</f>
        <v>27.2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223.17</v>
      </c>
      <c r="G16" s="12">
        <f ca="1">ROUND(INDIRECT(ADDRESS(ROW()+(0), COLUMN()+(-2), 1))*INDIRECT(ADDRESS(ROW()+(0), COLUMN()+(-1), 1)), 2)</f>
        <v>8.93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46.02</v>
      </c>
      <c r="G17" s="12">
        <f ca="1">ROUND(INDIRECT(ADDRESS(ROW()+(0), COLUMN()+(-2), 1))*INDIRECT(ADDRESS(ROW()+(0), COLUMN()+(-1), 1)), 2)</f>
        <v>1.38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5.104</v>
      </c>
      <c r="F18" s="12">
        <v>27.18</v>
      </c>
      <c r="G18" s="12">
        <f ca="1">ROUND(INDIRECT(ADDRESS(ROW()+(0), COLUMN()+(-2), 1))*INDIRECT(ADDRESS(ROW()+(0), COLUMN()+(-1), 1)), 2)</f>
        <v>138.73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0.8</v>
      </c>
      <c r="F19" s="12">
        <v>2.26</v>
      </c>
      <c r="G19" s="12">
        <f ca="1">ROUND(INDIRECT(ADDRESS(ROW()+(0), COLUMN()+(-2), 1))*INDIRECT(ADDRESS(ROW()+(0), COLUMN()+(-1), 1)), 2)</f>
        <v>1.81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1.62</v>
      </c>
      <c r="G20" s="12">
        <f ca="1">ROUND(INDIRECT(ADDRESS(ROW()+(0), COLUMN()+(-2), 1))*INDIRECT(ADDRESS(ROW()+(0), COLUMN()+(-1), 1)), 2)</f>
        <v>1.62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21</v>
      </c>
      <c r="F21" s="12">
        <v>23.63</v>
      </c>
      <c r="G21" s="12">
        <f ca="1">ROUND(INDIRECT(ADDRESS(ROW()+(0), COLUMN()+(-2), 1))*INDIRECT(ADDRESS(ROW()+(0), COLUMN()+(-1), 1)), 2)</f>
        <v>496.23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0.29</v>
      </c>
      <c r="F22" s="12">
        <v>38.26</v>
      </c>
      <c r="G22" s="12">
        <f ca="1">ROUND(INDIRECT(ADDRESS(ROW()+(0), COLUMN()+(-2), 1))*INDIRECT(ADDRESS(ROW()+(0), COLUMN()+(-1), 1)), 2)</f>
        <v>11.1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21.74</v>
      </c>
      <c r="G23" s="12">
        <f ca="1">ROUND(INDIRECT(ADDRESS(ROW()+(0), COLUMN()+(-2), 1))*INDIRECT(ADDRESS(ROW()+(0), COLUMN()+(-1), 1)), 2)</f>
        <v>23.91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0.042</v>
      </c>
      <c r="F24" s="12">
        <v>38.26</v>
      </c>
      <c r="G24" s="12">
        <f ca="1">ROUND(INDIRECT(ADDRESS(ROW()+(0), COLUMN()+(-2), 1))*INDIRECT(ADDRESS(ROW()+(0), COLUMN()+(-1), 1)), 2)</f>
        <v>1.61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0.108</v>
      </c>
      <c r="F25" s="12">
        <v>346.29</v>
      </c>
      <c r="G25" s="12">
        <f ca="1">ROUND(INDIRECT(ADDRESS(ROW()+(0), COLUMN()+(-2), 1))*INDIRECT(ADDRESS(ROW()+(0), COLUMN()+(-1), 1)), 2)</f>
        <v>37.4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0.162</v>
      </c>
      <c r="F26" s="12">
        <v>317.9</v>
      </c>
      <c r="G26" s="12">
        <f ca="1">ROUND(INDIRECT(ADDRESS(ROW()+(0), COLUMN()+(-2), 1))*INDIRECT(ADDRESS(ROW()+(0), COLUMN()+(-1), 1)), 2)</f>
        <v>51.5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69.996</v>
      </c>
      <c r="F27" s="12">
        <v>4.16</v>
      </c>
      <c r="G27" s="12">
        <f ca="1">ROUND(INDIRECT(ADDRESS(ROW()+(0), COLUMN()+(-2), 1))*INDIRECT(ADDRESS(ROW()+(0), COLUMN()+(-1), 1)), 2)</f>
        <v>291.18</v>
      </c>
    </row>
    <row r="28" spans="1:7" ht="13.50" thickBot="1" customHeight="1">
      <c r="A28" s="1" t="s">
        <v>66</v>
      </c>
      <c r="B28" s="1"/>
      <c r="C28" s="10" t="s">
        <v>67</v>
      </c>
      <c r="D28" s="1" t="s">
        <v>68</v>
      </c>
      <c r="E28" s="13">
        <v>0.15</v>
      </c>
      <c r="F28" s="14">
        <v>39.83</v>
      </c>
      <c r="G28" s="14">
        <f ca="1">ROUND(INDIRECT(ADDRESS(ROW()+(0), COLUMN()+(-2), 1))*INDIRECT(ADDRESS(ROW()+(0), COLUMN()+(-1), 1)), 2)</f>
        <v>5.97</v>
      </c>
    </row>
    <row r="29" spans="1:7" ht="13.50" thickBot="1" customHeight="1">
      <c r="A29" s="15"/>
      <c r="B29" s="15"/>
      <c r="C29" s="15"/>
      <c r="D29" s="15"/>
      <c r="E29" s="9" t="s">
        <v>69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1190.48</v>
      </c>
    </row>
    <row r="30" spans="1:7" ht="13.50" thickBot="1" customHeight="1">
      <c r="A30" s="15">
        <v>2</v>
      </c>
      <c r="B30" s="15"/>
      <c r="C30" s="15"/>
      <c r="D30" s="18" t="s">
        <v>70</v>
      </c>
      <c r="E30" s="18"/>
      <c r="F30" s="15"/>
      <c r="G30" s="15"/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0.136</v>
      </c>
      <c r="F31" s="14">
        <v>76.52</v>
      </c>
      <c r="G31" s="14">
        <f ca="1">ROUND(INDIRECT(ADDRESS(ROW()+(0), COLUMN()+(-2), 1))*INDIRECT(ADDRESS(ROW()+(0), COLUMN()+(-1), 1)), 2)</f>
        <v>10.41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1))), 2)</f>
        <v>10.41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0.926</v>
      </c>
      <c r="F34" s="12">
        <v>120.22</v>
      </c>
      <c r="G34" s="12">
        <f ca="1">ROUND(INDIRECT(ADDRESS(ROW()+(0), COLUMN()+(-2), 1))*INDIRECT(ADDRESS(ROW()+(0), COLUMN()+(-1), 1)), 2)</f>
        <v>111.32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0.937</v>
      </c>
      <c r="F35" s="12">
        <v>89.8</v>
      </c>
      <c r="G35" s="12">
        <f ca="1">ROUND(INDIRECT(ADDRESS(ROW()+(0), COLUMN()+(-2), 1))*INDIRECT(ADDRESS(ROW()+(0), COLUMN()+(-1), 1)), 2)</f>
        <v>84.14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0.324</v>
      </c>
      <c r="F36" s="12">
        <v>120.22</v>
      </c>
      <c r="G36" s="12">
        <f ca="1">ROUND(INDIRECT(ADDRESS(ROW()+(0), COLUMN()+(-2), 1))*INDIRECT(ADDRESS(ROW()+(0), COLUMN()+(-1), 1)), 2)</f>
        <v>38.95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0.331</v>
      </c>
      <c r="F37" s="12">
        <v>89.8</v>
      </c>
      <c r="G37" s="12">
        <f ca="1">ROUND(INDIRECT(ADDRESS(ROW()+(0), COLUMN()+(-2), 1))*INDIRECT(ADDRESS(ROW()+(0), COLUMN()+(-1), 1)), 2)</f>
        <v>29.72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0.264</v>
      </c>
      <c r="F38" s="12">
        <v>83.2</v>
      </c>
      <c r="G38" s="12">
        <f ca="1">ROUND(INDIRECT(ADDRESS(ROW()+(0), COLUMN()+(-2), 1))*INDIRECT(ADDRESS(ROW()+(0), COLUMN()+(-1), 1)), 2)</f>
        <v>21.96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0.276</v>
      </c>
      <c r="F39" s="12">
        <v>84.56</v>
      </c>
      <c r="G39" s="12">
        <f ca="1">ROUND(INDIRECT(ADDRESS(ROW()+(0), COLUMN()+(-2), 1))*INDIRECT(ADDRESS(ROW()+(0), COLUMN()+(-1), 1)), 2)</f>
        <v>23.34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0.077</v>
      </c>
      <c r="F40" s="12">
        <v>120.22</v>
      </c>
      <c r="G40" s="12">
        <f ca="1">ROUND(INDIRECT(ADDRESS(ROW()+(0), COLUMN()+(-2), 1))*INDIRECT(ADDRESS(ROW()+(0), COLUMN()+(-1), 1)), 2)</f>
        <v>9.26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3">
        <v>0.305</v>
      </c>
      <c r="F41" s="14">
        <v>89.8</v>
      </c>
      <c r="G41" s="14">
        <f ca="1">ROUND(INDIRECT(ADDRESS(ROW()+(0), COLUMN()+(-2), 1))*INDIRECT(ADDRESS(ROW()+(0), COLUMN()+(-1), 1)), 2)</f>
        <v>27.39</v>
      </c>
    </row>
    <row r="42" spans="1:7" ht="13.50" thickBot="1" customHeight="1">
      <c r="A42" s="15"/>
      <c r="B42" s="15"/>
      <c r="C42" s="15"/>
      <c r="D42" s="15"/>
      <c r="E42" s="9" t="s">
        <v>100</v>
      </c>
      <c r="F42" s="9"/>
      <c r="G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346.08</v>
      </c>
    </row>
    <row r="43" spans="1:7" ht="13.50" thickBot="1" customHeight="1">
      <c r="A43" s="15">
        <v>4</v>
      </c>
      <c r="B43" s="15"/>
      <c r="C43" s="15"/>
      <c r="D43" s="18" t="s">
        <v>101</v>
      </c>
      <c r="E43" s="18"/>
      <c r="F43" s="15"/>
      <c r="G43" s="15"/>
    </row>
    <row r="44" spans="1:7" ht="13.50" thickBot="1" customHeight="1">
      <c r="A44" s="19"/>
      <c r="B44" s="19"/>
      <c r="C44" s="20" t="s">
        <v>102</v>
      </c>
      <c r="D44" s="19" t="s">
        <v>103</v>
      </c>
      <c r="E44" s="13">
        <v>2</v>
      </c>
      <c r="F44" s="14">
        <f ca="1">ROUND(SUM(INDIRECT(ADDRESS(ROW()+(-2), COLUMN()+(1), 1)),INDIRECT(ADDRESS(ROW()+(-12), COLUMN()+(1), 1)),INDIRECT(ADDRESS(ROW()+(-15), COLUMN()+(1), 1))), 2)</f>
        <v>1546.97</v>
      </c>
      <c r="G44" s="14">
        <f ca="1">ROUND(INDIRECT(ADDRESS(ROW()+(0), COLUMN()+(-2), 1))*INDIRECT(ADDRESS(ROW()+(0), COLUMN()+(-1), 1))/100, 2)</f>
        <v>30.94</v>
      </c>
    </row>
    <row r="45" spans="1:7" ht="13.50" thickBot="1" customHeight="1">
      <c r="A45" s="21" t="s">
        <v>104</v>
      </c>
      <c r="B45" s="21"/>
      <c r="C45" s="22"/>
      <c r="D45" s="23"/>
      <c r="E45" s="24" t="s">
        <v>105</v>
      </c>
      <c r="F45" s="25"/>
      <c r="G45" s="26">
        <f ca="1">ROUND(SUM(INDIRECT(ADDRESS(ROW()+(-1), COLUMN()+(0), 1)),INDIRECT(ADDRESS(ROW()+(-3), COLUMN()+(0), 1)),INDIRECT(ADDRESS(ROW()+(-13), COLUMN()+(0), 1)),INDIRECT(ADDRESS(ROW()+(-16), COLUMN()+(0), 1))), 2)</f>
        <v>1577.91</v>
      </c>
    </row>
  </sheetData>
  <mergeCells count="4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B32"/>
    <mergeCell ref="E32:F32"/>
    <mergeCell ref="A33:B33"/>
    <mergeCell ref="D33:E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E42:F42"/>
    <mergeCell ref="A43:B43"/>
    <mergeCell ref="D43:E43"/>
    <mergeCell ref="A44:B44"/>
    <mergeCell ref="A45:D45"/>
    <mergeCell ref="E45:F45"/>
  </mergeCells>
  <pageMargins left="0.147638" right="0.147638" top="0.206693" bottom="0.206693" header="0.0" footer="0.0"/>
  <pageSetup paperSize="9" orientation="portrait"/>
  <rowBreaks count="0" manualBreakCount="0">
    </rowBreaks>
</worksheet>
</file>