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<sst xmlns="http://schemas.openxmlformats.org/spreadsheetml/2006/main" count="55" uniqueCount="55">
  <si>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</si>
  <si>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EHP050</t>
  </si>
  <si>
    <t xml:space="preserve">m</t>
  </si>
  <si>
    <t xml:space="preserve">Refuerzo de vigueta de concreto en losa unidireccional, con perfiles tubulares de acero galvanizado.</t>
  </si>
  <si>
    <r>
      <rPr>
        <sz val="8.25"/>
        <color rgb="FF000000"/>
        <rFont val="Arial"/>
        <family val="2"/>
      </rPr>
      <t xml:space="preserve">Refuerzo de vigueta de concreto reforzado o pretensado en losa unidireccional, compuesto por adhesivo de dos componentes a base de resina epoxi, con polisulfuros, como puente de unión, aplicado con brocha en la base de la vigueta; perfil tubular extensible de acero galvanizado, de sección cuadrada, de 100x100x4 mm, fijado a la estructura mediante soportes de postensión a 2 cm de la vigueta; conectores metálicos soldados al perfil a tresbolillo y empotrados en la base de la vigueta; y mortero tixotrópico de dos componentes, con fibras de poliamida, colocado como relleno entre la vigueta y el perfil. Incluso varillas corrugadas de 10 mm de diámetro de acero Grado 60 (fy=4200 kg/cm²), para colocación en los traslapes de refuerzos de negativos.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</si>
  <si>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</si>
  <si>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</si>
  <si>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</si>
  <si>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</si>
  <si>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</si>
  <si>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</si>
  <si>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</si>
  <si>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mt09reh303</t>
  </si>
  <si>
    <t xml:space="preserve">kg</t>
  </si>
  <si>
    <t xml:space="preserve">Adhesivo de dos componentes a base de resinas epoxi sin disolventes, reforzadas con polisulfuros, para formación de capa de adherencia de alta resistencia mecánica entre el concreto endurecido y morteros de resina epoxi u concretos frescos.</t>
  </si>
  <si>
    <t xml:space="preserve">mt09reh301a</t>
  </si>
  <si>
    <t xml:space="preserve">Ud</t>
  </si>
  <si>
    <t xml:space="preserve">Soporte de postensión, de fundición, para la fijación del perfil perfil tubular extensible de acero galvanizado, de sección cuadrada a los apoyos de la vigueta a reforzar.</t>
  </si>
  <si>
    <t xml:space="preserve">mt26reh305cd</t>
  </si>
  <si>
    <t xml:space="preserve">Ud</t>
  </si>
  <si>
    <t xml:space="preserve">Anclaje compuesto por varilla roscada de acero galvanizado calidad 5.8, según ISO 898-1 de 12 mm de diámetro, y 160 mm de longitud, tuerca y arandela, para fijaciones sobre estructuras de concreto.</t>
  </si>
  <si>
    <t xml:space="preserve">mt26reh306</t>
  </si>
  <si>
    <t xml:space="preserve">Ud</t>
  </si>
  <si>
    <t xml:space="preserve">Cartucho de resina para anclaje químico de varillas roscadas en perforaciones de elementos estructurales de concreto.</t>
  </si>
  <si>
    <t xml:space="preserve">mt09reh300a</t>
  </si>
  <si>
    <t xml:space="preserve">m</t>
  </si>
  <si>
    <t xml:space="preserve">Perfil tubular extensible de acero galvanizado, de sección cuadrada, de 100x100x4 mm, para refuerzo de viguetas en losas unidireccionales.</t>
  </si>
  <si>
    <t xml:space="preserve">mt26reh302</t>
  </si>
  <si>
    <t xml:space="preserve">Ud</t>
  </si>
  <si>
    <t xml:space="preserve">Tornillo de acero de 6 mm de diámetro y 70 mm de longitud, para formación de conectores en refuerzos de viguetas de concreto.</t>
  </si>
  <si>
    <t xml:space="preserve">mt07aco110g</t>
  </si>
  <si>
    <t xml:space="preserve">kg</t>
  </si>
  <si>
    <t xml:space="preserve">Acero en varillas corrugadas, Grado 60 (fy=4200 kg/cm²), de varios diámetros, según ASTM A 615.</t>
  </si>
  <si>
    <t xml:space="preserve">mt09reh304</t>
  </si>
  <si>
    <t xml:space="preserve">kg</t>
  </si>
  <si>
    <t xml:space="preserve">Mortero tixotrópico de dos componentes, a base de cemento mejorado con resinas sintéticas, humo de sílice y fibras de poliamida, de alta resistencia mecánica y retracción controlada, para reparación y regularización de elementos estructurales de concreto.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</si>
  <si>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</si>
  <si>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</si>
  <si>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</si>
  <si>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</si>
  <si>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</si>
  <si>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</si>
  <si>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</si>
  <si>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mo042</t>
  </si>
  <si>
    <t xml:space="preserve">h</t>
  </si>
  <si>
    <t xml:space="preserve">Armador.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</si>
  <si>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</si>
  <si>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</si>
  <si>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</si>
  <si>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</si>
  <si>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</si>
  <si>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</si>
  <si>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</si>
  <si>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126,29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</si>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</sst>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31" customWidth="1"/>
    <col min="4" max="4" width="68.85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0.05</v>
      </c>
      <c r="F10" s="12">
        <v>513.63</v>
      </c>
      <c r="G10" s="12">
        <f ca="1">ROUND(INDIRECT(ADDRESS(ROW()+(0), COLUMN()+(-2), 1))*INDIRECT(ADDRESS(ROW()+(0), COLUMN()+(-1), 1)), 2)</f>
        <v>25.68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0.5</v>
      </c>
      <c r="F11" s="12">
        <v>249.04</v>
      </c>
      <c r="G11" s="12">
        <f ca="1">ROUND(INDIRECT(ADDRESS(ROW()+(0), COLUMN()+(-2), 1))*INDIRECT(ADDRESS(ROW()+(0), COLUMN()+(-1), 1)), 2)</f>
        <v>124.52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1.5</v>
      </c>
      <c r="F12" s="12">
        <v>47.65</v>
      </c>
      <c r="G12" s="12">
        <f ca="1">ROUND(INDIRECT(ADDRESS(ROW()+(0), COLUMN()+(-2), 1))*INDIRECT(ADDRESS(ROW()+(0), COLUMN()+(-1), 1)), 2)</f>
        <v>71.48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0.17</v>
      </c>
      <c r="F13" s="12">
        <v>218.52</v>
      </c>
      <c r="G13" s="12">
        <f ca="1">ROUND(INDIRECT(ADDRESS(ROW()+(0), COLUMN()+(-2), 1))*INDIRECT(ADDRESS(ROW()+(0), COLUMN()+(-1), 1)), 2)</f>
        <v>37.15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754.28</v>
      </c>
      <c r="G14" s="12">
        <f ca="1">ROUND(INDIRECT(ADDRESS(ROW()+(0), COLUMN()+(-2), 1))*INDIRECT(ADDRESS(ROW()+(0), COLUMN()+(-1), 1)), 2)</f>
        <v>754.28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5</v>
      </c>
      <c r="F15" s="12">
        <v>1.13</v>
      </c>
      <c r="G15" s="12">
        <f ca="1">ROUND(INDIRECT(ADDRESS(ROW()+(0), COLUMN()+(-2), 1))*INDIRECT(ADDRESS(ROW()+(0), COLUMN()+(-1), 1)), 2)</f>
        <v>5.65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0.75</v>
      </c>
      <c r="F16" s="12">
        <v>23.59</v>
      </c>
      <c r="G16" s="12">
        <f ca="1">ROUND(INDIRECT(ADDRESS(ROW()+(0), COLUMN()+(-2), 1))*INDIRECT(ADDRESS(ROW()+(0), COLUMN()+(-1), 1)), 2)</f>
        <v>17.69</v>
      </c>
    </row>
    <row r="17" spans="1:7" ht="45.00" thickBot="1" customHeight="1">
      <c r="A17" s="1" t="s">
        <v>33</v>
      </c>
      <c r="B17" s="1"/>
      <c r="C17" s="10" t="s">
        <v>34</v>
      </c>
      <c r="D17" s="1" t="s">
        <v>35</v>
      </c>
      <c r="E17" s="13">
        <v>6</v>
      </c>
      <c r="F17" s="14">
        <v>32.09</v>
      </c>
      <c r="G17" s="14">
        <f ca="1">ROUND(INDIRECT(ADDRESS(ROW()+(0), COLUMN()+(-2), 1))*INDIRECT(ADDRESS(ROW()+(0), COLUMN()+(-1), 1)), 2)</f>
        <v>192.54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1228.99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0.116</v>
      </c>
      <c r="F20" s="14">
        <v>75.73</v>
      </c>
      <c r="G20" s="14">
        <f ca="1">ROUND(INDIRECT(ADDRESS(ROW()+(0), COLUMN()+(-2), 1))*INDIRECT(ADDRESS(ROW()+(0), COLUMN()+(-1), 1)), 2)</f>
        <v>8.78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1))), 2)</f>
        <v>8.78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3.24</v>
      </c>
      <c r="F23" s="12">
        <v>118.68</v>
      </c>
      <c r="G23" s="12">
        <f ca="1">ROUND(INDIRECT(ADDRESS(ROW()+(0), COLUMN()+(-2), 1))*INDIRECT(ADDRESS(ROW()+(0), COLUMN()+(-1), 1)), 2)</f>
        <v>384.52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3">
        <v>1.755</v>
      </c>
      <c r="F24" s="14">
        <v>83.48</v>
      </c>
      <c r="G24" s="14">
        <f ca="1">ROUND(INDIRECT(ADDRESS(ROW()+(0), COLUMN()+(-2), 1))*INDIRECT(ADDRESS(ROW()+(0), COLUMN()+(-1), 1)), 2)</f>
        <v>146.51</v>
      </c>
    </row>
    <row r="25" spans="1:7" ht="13.50" thickBot="1" customHeight="1">
      <c r="A25" s="15"/>
      <c r="B25" s="15"/>
      <c r="C25" s="15"/>
      <c r="D25" s="15"/>
      <c r="E25" s="9" t="s">
        <v>49</v>
      </c>
      <c r="F25" s="9"/>
      <c r="G25" s="17">
        <f ca="1">ROUND(SUM(INDIRECT(ADDRESS(ROW()+(-1), COLUMN()+(0), 1)),INDIRECT(ADDRESS(ROW()+(-2), COLUMN()+(0), 1))), 2)</f>
        <v>531.03</v>
      </c>
    </row>
    <row r="26" spans="1:7" ht="13.50" thickBot="1" customHeight="1">
      <c r="A26" s="15">
        <v>4</v>
      </c>
      <c r="B26" s="15"/>
      <c r="C26" s="15"/>
      <c r="D26" s="18" t="s">
        <v>50</v>
      </c>
      <c r="E26" s="18"/>
      <c r="F26" s="15"/>
      <c r="G26" s="15"/>
    </row>
    <row r="27" spans="1:7" ht="13.50" thickBot="1" customHeight="1">
      <c r="A27" s="19"/>
      <c r="B27" s="19"/>
      <c r="C27" s="20" t="s">
        <v>51</v>
      </c>
      <c r="D27" s="19" t="s">
        <v>52</v>
      </c>
      <c r="E27" s="13">
        <v>2</v>
      </c>
      <c r="F27" s="14">
        <f ca="1">ROUND(SUM(INDIRECT(ADDRESS(ROW()+(-2), COLUMN()+(1), 1)),INDIRECT(ADDRESS(ROW()+(-6), COLUMN()+(1), 1)),INDIRECT(ADDRESS(ROW()+(-9), COLUMN()+(1), 1))), 2)</f>
        <v>1768.8</v>
      </c>
      <c r="G27" s="14">
        <f ca="1">ROUND(INDIRECT(ADDRESS(ROW()+(0), COLUMN()+(-2), 1))*INDIRECT(ADDRESS(ROW()+(0), COLUMN()+(-1), 1))/100, 2)</f>
        <v>35.38</v>
      </c>
    </row>
    <row r="28" spans="1:7" ht="13.50" thickBot="1" customHeight="1">
      <c r="A28" s="21" t="s">
        <v>53</v>
      </c>
      <c r="B28" s="21"/>
      <c r="C28" s="22"/>
      <c r="D28" s="23"/>
      <c r="E28" s="24" t="s">
        <v>54</v>
      </c>
      <c r="F28" s="25"/>
      <c r="G28" s="26">
        <f ca="1">ROUND(SUM(INDIRECT(ADDRESS(ROW()+(-1), COLUMN()+(0), 1)),INDIRECT(ADDRESS(ROW()+(-3), COLUMN()+(0), 1)),INDIRECT(ADDRESS(ROW()+(-7), COLUMN()+(0), 1)),INDIRECT(ADDRESS(ROW()+(-10), COLUMN()+(0), 1))), 2)</f>
        <v>1804.18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  <mergeCell ref="A22:B22"/>
    <mergeCell ref="D22:E22"/>
    <mergeCell ref="A23:B23"/>
    <mergeCell ref="A24:B24"/>
    <mergeCell ref="A25:B25"/>
    <mergeCell ref="E25:F25"/>
    <mergeCell ref="A26:B26"/>
    <mergeCell ref="D26:E26"/>
    <mergeCell ref="A27:B27"/>
    <mergeCell ref="A28:D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