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<sst xmlns="http://schemas.openxmlformats.org/spreadsheetml/2006/main" count="31" uniqueCount="31">
  <si>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</si>
  <si>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DFF011</t>
  </si>
  <si>
    <t xml:space="preserve">m²</t>
  </si>
  <si>
    <t xml:space="preserve">Apertura de hueco en hoja exterior de fachada, de mampostería vista.</t>
  </si>
  <si>
    <r>
      <rPr>
        <sz val="8.25"/>
        <color rgb="FF000000"/>
        <rFont val="Arial"/>
        <family val="2"/>
      </rPr>
      <t xml:space="preserve">Apertura de hueco para posterior colocación de la carpintería, en hoja exterior de cerramiento de fachada, de mampostería, vista, formada por bloque de concreto de 20 cm de espesor, con martillo neumático, sin afectar a la estabilidad de la hoja o de los elementos constructivos contiguos, y carga manual sobre camión o contenedor. El precio incluye el corte previo del contorno del hueco,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</si>
  <si>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</si>
  <si>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</si>
  <si>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</si>
  <si>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</si>
  <si>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</si>
  <si>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</si>
  <si>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Equipo y maquinaria</t>
  </si>
  <si>
    <t xml:space="preserve">mq05mai030</t>
  </si>
  <si>
    <t xml:space="preserve">h</t>
  </si>
  <si>
    <t xml:space="preserve">Martillo neumático.</t>
  </si>
  <si>
    <t xml:space="preserve">mq05pdm110</t>
  </si>
  <si>
    <t xml:space="preserve">h</t>
  </si>
  <si>
    <t xml:space="preserve">Compresor portátil diesel media presión 10 m³/min.</t>
  </si>
  <si>
    <t xml:space="preserve">Subtotal equipo y maquinaria:</t>
  </si>
  <si>
    <t xml:space="preserve">Mano de obra</t>
  </si>
  <si>
    <t xml:space="preserve">mo112</t>
  </si>
  <si>
    <t xml:space="preserve">h</t>
  </si>
  <si>
    <t xml:space="preserve">Peón especializado de albañilería.</t>
  </si>
  <si>
    <t xml:space="preserve">mo113</t>
  </si>
  <si>
    <t xml:space="preserve">h</t>
  </si>
  <si>
    <t xml:space="preserve">Peón de albañilería.</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</si>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</sst>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06" customWidth="1"/>
    <col min="4" max="4" width="12.41" customWidth="1"/>
    <col min="5" max="5" width="47.09" customWidth="1"/>
    <col min="6" max="6" width="20.91" customWidth="1"/>
    <col min="7" max="7" width="17.51"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0.179</v>
      </c>
      <c r="G10" s="12">
        <v>101.07</v>
      </c>
      <c r="H10" s="12">
        <f ca="1">ROUND(INDIRECT(ADDRESS(ROW()+(0), COLUMN()+(-2), 1))*INDIRECT(ADDRESS(ROW()+(0), COLUMN()+(-1), 1)), 2)</f>
        <v>18.09</v>
      </c>
    </row>
    <row r="11" spans="1:8" ht="13.50" thickBot="1" customHeight="1">
      <c r="A11" s="1" t="s">
        <v>15</v>
      </c>
      <c r="B11" s="1"/>
      <c r="C11" s="1"/>
      <c r="D11" s="10" t="s">
        <v>16</v>
      </c>
      <c r="E11" s="1" t="s">
        <v>17</v>
      </c>
      <c r="F11" s="13">
        <v>0.179</v>
      </c>
      <c r="G11" s="14">
        <v>171.43</v>
      </c>
      <c r="H11" s="14">
        <f ca="1">ROUND(INDIRECT(ADDRESS(ROW()+(0), COLUMN()+(-2), 1))*INDIRECT(ADDRESS(ROW()+(0), COLUMN()+(-1), 1)), 2)</f>
        <v>30.69</v>
      </c>
    </row>
    <row r="12" spans="1:8" ht="13.50" thickBot="1" customHeight="1">
      <c r="A12" s="15"/>
      <c r="B12" s="15"/>
      <c r="C12" s="15"/>
      <c r="D12" s="15"/>
      <c r="E12" s="15"/>
      <c r="F12" s="9" t="s">
        <v>18</v>
      </c>
      <c r="G12" s="9"/>
      <c r="H12" s="17">
        <f ca="1">ROUND(SUM(INDIRECT(ADDRESS(ROW()+(-1), COLUMN()+(0), 1)),INDIRECT(ADDRESS(ROW()+(-2), COLUMN()+(0), 1))), 2)</f>
        <v>48.78</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0.209</v>
      </c>
      <c r="G14" s="12">
        <v>83.48</v>
      </c>
      <c r="H14" s="12">
        <f ca="1">ROUND(INDIRECT(ADDRESS(ROW()+(0), COLUMN()+(-2), 1))*INDIRECT(ADDRESS(ROW()+(0), COLUMN()+(-1), 1)), 2)</f>
        <v>17.45</v>
      </c>
    </row>
    <row r="15" spans="1:8" ht="13.50" thickBot="1" customHeight="1">
      <c r="A15" s="1" t="s">
        <v>23</v>
      </c>
      <c r="B15" s="1"/>
      <c r="C15" s="1"/>
      <c r="D15" s="10" t="s">
        <v>24</v>
      </c>
      <c r="E15" s="1" t="s">
        <v>25</v>
      </c>
      <c r="F15" s="13">
        <v>0.212</v>
      </c>
      <c r="G15" s="14">
        <v>82.13</v>
      </c>
      <c r="H15" s="14">
        <f ca="1">ROUND(INDIRECT(ADDRESS(ROW()+(0), COLUMN()+(-2), 1))*INDIRECT(ADDRESS(ROW()+(0), COLUMN()+(-1), 1)), 2)</f>
        <v>17.41</v>
      </c>
    </row>
    <row r="16" spans="1:8" ht="13.50" thickBot="1" customHeight="1">
      <c r="A16" s="15"/>
      <c r="B16" s="15"/>
      <c r="C16" s="15"/>
      <c r="D16" s="15"/>
      <c r="E16" s="15"/>
      <c r="F16" s="9" t="s">
        <v>26</v>
      </c>
      <c r="G16" s="9"/>
      <c r="H16" s="17">
        <f ca="1">ROUND(SUM(INDIRECT(ADDRESS(ROW()+(-1), COLUMN()+(0), 1)),INDIRECT(ADDRESS(ROW()+(-2), COLUMN()+(0), 1))), 2)</f>
        <v>34.86</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83.64</v>
      </c>
      <c r="H18" s="14">
        <f ca="1">ROUND(INDIRECT(ADDRESS(ROW()+(0), COLUMN()+(-2), 1))*INDIRECT(ADDRESS(ROW()+(0), COLUMN()+(-1), 1))/100, 2)</f>
        <v>1.67</v>
      </c>
    </row>
    <row r="19" spans="1:8" ht="13.50" thickBot="1" customHeight="1">
      <c r="A19" s="8"/>
      <c r="B19" s="8"/>
      <c r="C19" s="8"/>
      <c r="D19" s="8"/>
      <c r="E19" s="8"/>
      <c r="F19" s="21" t="s">
        <v>30</v>
      </c>
      <c r="G19" s="21"/>
      <c r="H19" s="22">
        <f ca="1">ROUND(SUM(INDIRECT(ADDRESS(ROW()+(-1), COLUMN()+(0), 1)),INDIRECT(ADDRESS(ROW()+(-3), COLUMN()+(0), 1)),INDIRECT(ADDRESS(ROW()+(-7), COLUMN()+(0), 1))), 2)</f>
        <v>85.31</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