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<sst xmlns="http://schemas.openxmlformats.org/spreadsheetml/2006/main" count="38" uniqueCount="38">
  <si>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</si>
  <si>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</si>
  <si>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</si>
  <si>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Caja de registro de concreto simple "in situ".</t>
  </si>
  <si>
    <r>
      <rPr>
        <sz val="8.25"/>
        <color rgb="FF000000"/>
        <rFont val="Arial"/>
        <family val="2"/>
      </rPr>
      <t xml:space="preserve">Caja de registro con desagüe sifónico y desagüe directo lateral enterrada, de concreto simple "in situ" f'c=315 kg/cm² (4500 psi), clase de exposición F0 S2 P1 C0, tamaño máximo del agregado 19 mm, consistencia blanda, de dimensiones interiores 50x50x50 cm, sobre solera de concreto simple de 15 cm de espesor, formación de pendiente mínima del 2%, con el mismo tipo de concreto, cerrada superiormente con tapa prefabricada de concreto reforzado con cierre hermético al paso de los olores mefíticos. Incluso molde reutilizable de lámina metálica amortizable en 20 usos y desagüe sifónico prefabricado de concreto con salida horizontal de 90/110 mm y rejilla homologada de PVC, sobre solera de concreto.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</si>
  <si>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</si>
  <si>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</si>
  <si>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</si>
  <si>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</si>
  <si>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</si>
  <si>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</si>
  <si>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</si>
  <si>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mt10hmf110ftb</t>
  </si>
  <si>
    <t xml:space="preserve">m³</t>
  </si>
  <si>
    <t xml:space="preserve">Concreto simple f'c=315 kg/cm² (4500 psi), clase de exposición F0 S2 P1 C0, tamaño máximo del agregado 19 mm, consistencia blanda, premezclado, según ACI 318.</t>
  </si>
  <si>
    <t xml:space="preserve">mt08epr030b</t>
  </si>
  <si>
    <t xml:space="preserve">Ud</t>
  </si>
  <si>
    <t xml:space="preserve">Molde reutilizable para formación de cajas de registro de sección cuadrada de 50x50x50 cm, de lámina metálica, incluso accesorios de montaje.</t>
  </si>
  <si>
    <t xml:space="preserve">mt11arf010a</t>
  </si>
  <si>
    <t xml:space="preserve">Ud</t>
  </si>
  <si>
    <t xml:space="preserve">Tapa de concreto reforzado prefabricada, 50x50x5 cm.</t>
  </si>
  <si>
    <t xml:space="preserve">mt11sup050b</t>
  </si>
  <si>
    <t xml:space="preserve">Ud</t>
  </si>
  <si>
    <t xml:space="preserve">Desagüe sifónico prefabricado de concreto, salida horizontal, con rejilla homologada de PVC, 250x250 mm y 90/110 mm de diámetro de salida.</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</si>
  <si>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</si>
  <si>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</si>
  <si>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</si>
  <si>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</si>
  <si>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</si>
  <si>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</si>
  <si>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</si>
  <si>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</si>
  <si>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</si>
  <si>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</si>
  <si>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</si>
  <si>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</si>
  <si>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132,96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</si>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</sst>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2.42" customWidth="1"/>
    <col min="6" max="6" width="13.26"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0.275</v>
      </c>
      <c r="G10" s="12">
        <v>3583.26</v>
      </c>
      <c r="H10" s="12">
        <f ca="1">ROUND(INDIRECT(ADDRESS(ROW()+(0), COLUMN()+(-2), 1))*INDIRECT(ADDRESS(ROW()+(0), COLUMN()+(-1), 1)), 2)</f>
        <v>985.4</v>
      </c>
    </row>
    <row r="11" spans="1:8" ht="24.00" thickBot="1" customHeight="1">
      <c r="A11" s="1" t="s">
        <v>15</v>
      </c>
      <c r="B11" s="1"/>
      <c r="C11" s="10" t="s">
        <v>16</v>
      </c>
      <c r="D11" s="10"/>
      <c r="E11" s="1" t="s">
        <v>17</v>
      </c>
      <c r="F11" s="11">
        <v>0.05</v>
      </c>
      <c r="G11" s="12">
        <v>5816.7</v>
      </c>
      <c r="H11" s="12">
        <f ca="1">ROUND(INDIRECT(ADDRESS(ROW()+(0), COLUMN()+(-2), 1))*INDIRECT(ADDRESS(ROW()+(0), COLUMN()+(-1), 1)), 2)</f>
        <v>290.84</v>
      </c>
    </row>
    <row r="12" spans="1:8" ht="13.50" thickBot="1" customHeight="1">
      <c r="A12" s="1" t="s">
        <v>18</v>
      </c>
      <c r="B12" s="1"/>
      <c r="C12" s="10" t="s">
        <v>19</v>
      </c>
      <c r="D12" s="10"/>
      <c r="E12" s="1" t="s">
        <v>20</v>
      </c>
      <c r="F12" s="11">
        <v>1</v>
      </c>
      <c r="G12" s="12">
        <v>304.43</v>
      </c>
      <c r="H12" s="12">
        <f ca="1">ROUND(INDIRECT(ADDRESS(ROW()+(0), COLUMN()+(-2), 1))*INDIRECT(ADDRESS(ROW()+(0), COLUMN()+(-1), 1)), 2)</f>
        <v>304.43</v>
      </c>
    </row>
    <row r="13" spans="1:8" ht="24.00" thickBot="1" customHeight="1">
      <c r="A13" s="1" t="s">
        <v>21</v>
      </c>
      <c r="B13" s="1"/>
      <c r="C13" s="10" t="s">
        <v>22</v>
      </c>
      <c r="D13" s="10"/>
      <c r="E13" s="1" t="s">
        <v>23</v>
      </c>
      <c r="F13" s="13">
        <v>1</v>
      </c>
      <c r="G13" s="14">
        <v>807.34</v>
      </c>
      <c r="H13" s="14">
        <f ca="1">ROUND(INDIRECT(ADDRESS(ROW()+(0), COLUMN()+(-2), 1))*INDIRECT(ADDRESS(ROW()+(0), COLUMN()+(-1), 1)), 2)</f>
        <v>807.34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2388.01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1.265</v>
      </c>
      <c r="G16" s="12">
        <v>114.04</v>
      </c>
      <c r="H16" s="12">
        <f ca="1">ROUND(INDIRECT(ADDRESS(ROW()+(0), COLUMN()+(-2), 1))*INDIRECT(ADDRESS(ROW()+(0), COLUMN()+(-1), 1)), 2)</f>
        <v>144.26</v>
      </c>
    </row>
    <row r="17" spans="1:8" ht="13.50" thickBot="1" customHeight="1">
      <c r="A17" s="1" t="s">
        <v>29</v>
      </c>
      <c r="B17" s="1"/>
      <c r="C17" s="10" t="s">
        <v>30</v>
      </c>
      <c r="D17" s="10"/>
      <c r="E17" s="1" t="s">
        <v>31</v>
      </c>
      <c r="F17" s="13">
        <v>0.911</v>
      </c>
      <c r="G17" s="14">
        <v>82.13</v>
      </c>
      <c r="H17" s="14">
        <f ca="1">ROUND(INDIRECT(ADDRESS(ROW()+(0), COLUMN()+(-2), 1))*INDIRECT(ADDRESS(ROW()+(0), COLUMN()+(-1), 1)), 2)</f>
        <v>74.82</v>
      </c>
    </row>
    <row r="18" spans="1:8" ht="13.50" thickBot="1" customHeight="1">
      <c r="A18" s="15"/>
      <c r="B18" s="15"/>
      <c r="C18" s="15"/>
      <c r="D18" s="15"/>
      <c r="E18" s="15"/>
      <c r="F18" s="9" t="s">
        <v>32</v>
      </c>
      <c r="G18" s="9"/>
      <c r="H18" s="17">
        <f ca="1">ROUND(SUM(INDIRECT(ADDRESS(ROW()+(-1), COLUMN()+(0), 1)),INDIRECT(ADDRESS(ROW()+(-2), COLUMN()+(0), 1))), 2)</f>
        <v>219.08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2607.09</v>
      </c>
      <c r="H20" s="14">
        <f ca="1">ROUND(INDIRECT(ADDRESS(ROW()+(0), COLUMN()+(-2), 1))*INDIRECT(ADDRESS(ROW()+(0), COLUMN()+(-1), 1))/100, 2)</f>
        <v>52.14</v>
      </c>
    </row>
    <row r="21" spans="1:8" ht="13.50" thickBot="1" customHeight="1">
      <c r="A21" s="21" t="s">
        <v>36</v>
      </c>
      <c r="B21" s="21"/>
      <c r="C21" s="22"/>
      <c r="D21" s="22"/>
      <c r="E21" s="23"/>
      <c r="F21" s="24" t="s">
        <v>37</v>
      </c>
      <c r="G21" s="25"/>
      <c r="H21" s="26">
        <f ca="1">ROUND(SUM(INDIRECT(ADDRESS(ROW()+(-1), COLUMN()+(0), 1)),INDIRECT(ADDRESS(ROW()+(-3), COLUMN()+(0), 1)),INDIRECT(ADDRESS(ROW()+(-7), COLUMN()+(0), 1))), 2)</f>
        <v>2659.23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