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<sst xmlns="http://schemas.openxmlformats.org/spreadsheetml/2006/main" count="38" uniqueCount="38">
  <si>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</si>
  <si>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</si>
  <si>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</si>
  <si>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Caja de registro de concreto simple "in situ".</t>
  </si>
  <si>
    <r>
      <rPr>
        <sz val="8.25"/>
        <color rgb="FF000000"/>
        <rFont val="Arial"/>
        <family val="2"/>
      </rPr>
      <t xml:space="preserve">Caja de registro de paso enterrada, de concreto simple "in situ" f'c=315 kg/cm² (4500 psi), clase de exposición F0 S2 P1 C0, tamaño máximo del agregado 19 mm, consistencia blanda, de dimensiones interiores 60x60x60 cm, sobre solera de concreto simple de 15 cm de espesor, formación de pendiente mínima del 2%, con el mismo tipo de concreto, cerrada superiormente con tapa prefabricada de concreto reforzado con cierre hermético al paso de los olores mefíticos. Incluso molde reutilizable de lámina metálica amortizable en 20 usos y colector de conexión de PVC, de tres entradas y una salida, con tapa de registro, para encuentros.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</si>
  <si>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</si>
  <si>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</si>
  <si>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</si>
  <si>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</si>
  <si>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</si>
  <si>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</si>
  <si>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</si>
  <si>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mt10hmf110ftb</t>
  </si>
  <si>
    <t xml:space="preserve">m³</t>
  </si>
  <si>
    <t xml:space="preserve">Concreto simple f'c=315 kg/cm² (4500 psi), clase de exposición F0 S2 P1 C0, tamaño máximo del agregado 19 mm, consistencia blanda, premezclado, según ACI 318.</t>
  </si>
  <si>
    <t xml:space="preserve">mt11var130</t>
  </si>
  <si>
    <t xml:space="preserve">Ud</t>
  </si>
  <si>
    <t xml:space="preserve">Colector de conexión de PVC, con tres entradas y una salida, con tapa de registro.</t>
  </si>
  <si>
    <t xml:space="preserve">mt08epr030c</t>
  </si>
  <si>
    <t xml:space="preserve">Ud</t>
  </si>
  <si>
    <t xml:space="preserve">Molde reutilizable para formación de cajas de registro de sección cuadrada de 60x60x60 cm, de lámina metálica, incluso accesorios de montaje.</t>
  </si>
  <si>
    <t xml:space="preserve">mt11arf010b</t>
  </si>
  <si>
    <t xml:space="preserve">Ud</t>
  </si>
  <si>
    <t xml:space="preserve">Tapa de concreto reforzado prefabricada, 60x60x5 cm.</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</si>
  <si>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</si>
  <si>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</si>
  <si>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</si>
  <si>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</si>
  <si>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</si>
  <si>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</si>
  <si>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</si>
  <si>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</si>
  <si>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</si>
  <si>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</si>
  <si>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</si>
  <si>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</si>
  <si>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185,52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</si>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</sst>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0.89"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0.349</v>
      </c>
      <c r="G10" s="12">
        <v>3583.26</v>
      </c>
      <c r="H10" s="12">
        <f ca="1">ROUND(INDIRECT(ADDRESS(ROW()+(0), COLUMN()+(-2), 1))*INDIRECT(ADDRESS(ROW()+(0), COLUMN()+(-1), 1)), 2)</f>
        <v>1250.56</v>
      </c>
    </row>
    <row r="11" spans="1:8" ht="13.50" thickBot="1" customHeight="1">
      <c r="A11" s="1" t="s">
        <v>15</v>
      </c>
      <c r="B11" s="1"/>
      <c r="C11" s="10" t="s">
        <v>16</v>
      </c>
      <c r="D11" s="10"/>
      <c r="E11" s="1" t="s">
        <v>17</v>
      </c>
      <c r="F11" s="11">
        <v>1</v>
      </c>
      <c r="G11" s="12">
        <v>1141.6</v>
      </c>
      <c r="H11" s="12">
        <f ca="1">ROUND(INDIRECT(ADDRESS(ROW()+(0), COLUMN()+(-2), 1))*INDIRECT(ADDRESS(ROW()+(0), COLUMN()+(-1), 1)), 2)</f>
        <v>1141.6</v>
      </c>
    </row>
    <row r="12" spans="1:8" ht="24.00" thickBot="1" customHeight="1">
      <c r="A12" s="1" t="s">
        <v>18</v>
      </c>
      <c r="B12" s="1"/>
      <c r="C12" s="10" t="s">
        <v>19</v>
      </c>
      <c r="D12" s="10"/>
      <c r="E12" s="1" t="s">
        <v>20</v>
      </c>
      <c r="F12" s="11">
        <v>0.05</v>
      </c>
      <c r="G12" s="12">
        <v>9366.73</v>
      </c>
      <c r="H12" s="12">
        <f ca="1">ROUND(INDIRECT(ADDRESS(ROW()+(0), COLUMN()+(-2), 1))*INDIRECT(ADDRESS(ROW()+(0), COLUMN()+(-1), 1)), 2)</f>
        <v>468.34</v>
      </c>
    </row>
    <row r="13" spans="1:8" ht="13.50" thickBot="1" customHeight="1">
      <c r="A13" s="1" t="s">
        <v>21</v>
      </c>
      <c r="B13" s="1"/>
      <c r="C13" s="10" t="s">
        <v>22</v>
      </c>
      <c r="D13" s="10"/>
      <c r="E13" s="1" t="s">
        <v>23</v>
      </c>
      <c r="F13" s="13">
        <v>1</v>
      </c>
      <c r="G13" s="14">
        <v>532.75</v>
      </c>
      <c r="H13" s="14">
        <f ca="1">ROUND(INDIRECT(ADDRESS(ROW()+(0), COLUMN()+(-2), 1))*INDIRECT(ADDRESS(ROW()+(0), COLUMN()+(-1), 1)), 2)</f>
        <v>532.75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3393.25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1.412</v>
      </c>
      <c r="G16" s="12">
        <v>114.04</v>
      </c>
      <c r="H16" s="12">
        <f ca="1">ROUND(INDIRECT(ADDRESS(ROW()+(0), COLUMN()+(-2), 1))*INDIRECT(ADDRESS(ROW()+(0), COLUMN()+(-1), 1)), 2)</f>
        <v>161.02</v>
      </c>
    </row>
    <row r="17" spans="1:8" ht="13.50" thickBot="1" customHeight="1">
      <c r="A17" s="1" t="s">
        <v>29</v>
      </c>
      <c r="B17" s="1"/>
      <c r="C17" s="10" t="s">
        <v>30</v>
      </c>
      <c r="D17" s="10"/>
      <c r="E17" s="1" t="s">
        <v>31</v>
      </c>
      <c r="F17" s="13">
        <v>1.014</v>
      </c>
      <c r="G17" s="14">
        <v>82.13</v>
      </c>
      <c r="H17" s="14">
        <f ca="1">ROUND(INDIRECT(ADDRESS(ROW()+(0), COLUMN()+(-2), 1))*INDIRECT(ADDRESS(ROW()+(0), COLUMN()+(-1), 1)), 2)</f>
        <v>83.28</v>
      </c>
    </row>
    <row r="18" spans="1:8" ht="13.50" thickBot="1" customHeight="1">
      <c r="A18" s="15"/>
      <c r="B18" s="15"/>
      <c r="C18" s="15"/>
      <c r="D18" s="15"/>
      <c r="E18" s="15"/>
      <c r="F18" s="9" t="s">
        <v>32</v>
      </c>
      <c r="G18" s="9"/>
      <c r="H18" s="17">
        <f ca="1">ROUND(SUM(INDIRECT(ADDRESS(ROW()+(-1), COLUMN()+(0), 1)),INDIRECT(ADDRESS(ROW()+(-2), COLUMN()+(0), 1))), 2)</f>
        <v>244.3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3637.55</v>
      </c>
      <c r="H20" s="14">
        <f ca="1">ROUND(INDIRECT(ADDRESS(ROW()+(0), COLUMN()+(-2), 1))*INDIRECT(ADDRESS(ROW()+(0), COLUMN()+(-1), 1))/100, 2)</f>
        <v>72.75</v>
      </c>
    </row>
    <row r="21" spans="1:8" ht="13.50" thickBot="1" customHeight="1">
      <c r="A21" s="21" t="s">
        <v>36</v>
      </c>
      <c r="B21" s="21"/>
      <c r="C21" s="22"/>
      <c r="D21" s="22"/>
      <c r="E21" s="23"/>
      <c r="F21" s="24" t="s">
        <v>37</v>
      </c>
      <c r="G21" s="25"/>
      <c r="H21" s="26">
        <f ca="1">ROUND(SUM(INDIRECT(ADDRESS(ROW()+(-1), COLUMN()+(0), 1)),INDIRECT(ADDRESS(ROW()+(-3), COLUMN()+(0), 1)),INDIRECT(ADDRESS(ROW()+(-7), COLUMN()+(0), 1))), 2)</f>
        <v>3710.3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