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<sst xmlns="http://schemas.openxmlformats.org/spreadsheetml/2006/main" count="38" uniqueCount="38">
  <si>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</si>
  <si>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</si>
  <si>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</si>
  <si>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</si>
  <si>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de paso enterrada, de concreto simple "in situ" f'c=315 kg/cm² (4500 psi), clase de exposición F0 S2 P1 C0, tamaño máximo del agregado 19 mm, consistencia blanda, de dimensiones interiores 60x60x60 cm, sobre solera de concreto simple de 15 cm de espesor, formación de pendiente mínima del 2%, con el mismo tipo de concreto, cerrada superiormente con marco y tapa de fundición carga de rotura 125 kN. Incluso molde reutilizable de lámina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</si>
  <si>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</si>
  <si>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</si>
  <si>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</si>
  <si>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</si>
  <si>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</si>
  <si>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</si>
  <si>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</si>
  <si>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</si>
  <si>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</si>
  <si>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</si>
  <si>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</si>
  <si>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</si>
  <si>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</si>
  <si>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</si>
  <si>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</si>
  <si>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cajas de registro de sección cuadrada de 60x60x60 cm, de lámina metálica, incluso accesorios de montaje.</t>
  </si>
  <si>
    <t xml:space="preserve">mt11tfa010c</t>
  </si>
  <si>
    <t xml:space="preserve">Ud</t>
  </si>
  <si>
    <t xml:space="preserve">Marco y tapa de fundición, 60x60 cm, para caja de registro registrable, carga de rotura 125 kN.</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</si>
  <si>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</si>
  <si>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</si>
  <si>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</si>
  <si>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</si>
  <si>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</si>
  <si>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</si>
  <si>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</si>
  <si>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</si>
  <si>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</si>
  <si>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</si>
  <si>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</si>
  <si>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</si>
  <si>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244,76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</si>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</sst>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0.349</v>
      </c>
      <c r="G10" s="12">
        <v>3583.26</v>
      </c>
      <c r="H10" s="12">
        <f ca="1">ROUND(INDIRECT(ADDRESS(ROW()+(0), COLUMN()+(-2), 1))*INDIRECT(ADDRESS(ROW()+(0), COLUMN()+(-1), 1)), 2)</f>
        <v>1250.56</v>
      </c>
    </row>
    <row r="11" spans="1:8" ht="13.50" thickBot="1" customHeight="1">
      <c r="A11" s="1" t="s">
        <v>15</v>
      </c>
      <c r="B11" s="1"/>
      <c r="C11" s="10" t="s">
        <v>16</v>
      </c>
      <c r="D11" s="10"/>
      <c r="E11" s="1" t="s">
        <v>17</v>
      </c>
      <c r="F11" s="11">
        <v>1</v>
      </c>
      <c r="G11" s="12">
        <v>1141.6</v>
      </c>
      <c r="H11" s="12">
        <f ca="1">ROUND(INDIRECT(ADDRESS(ROW()+(0), COLUMN()+(-2), 1))*INDIRECT(ADDRESS(ROW()+(0), COLUMN()+(-1), 1)), 2)</f>
        <v>1141.6</v>
      </c>
    </row>
    <row r="12" spans="1:8" ht="24.00" thickBot="1" customHeight="1">
      <c r="A12" s="1" t="s">
        <v>18</v>
      </c>
      <c r="B12" s="1"/>
      <c r="C12" s="10" t="s">
        <v>19</v>
      </c>
      <c r="D12" s="10"/>
      <c r="E12" s="1" t="s">
        <v>20</v>
      </c>
      <c r="F12" s="11">
        <v>0.05</v>
      </c>
      <c r="G12" s="12">
        <v>9366.73</v>
      </c>
      <c r="H12" s="12">
        <f ca="1">ROUND(INDIRECT(ADDRESS(ROW()+(0), COLUMN()+(-2), 1))*INDIRECT(ADDRESS(ROW()+(0), COLUMN()+(-1), 1)), 2)</f>
        <v>468.34</v>
      </c>
    </row>
    <row r="13" spans="1:8" ht="24.00" thickBot="1" customHeight="1">
      <c r="A13" s="1" t="s">
        <v>21</v>
      </c>
      <c r="B13" s="1"/>
      <c r="C13" s="10" t="s">
        <v>22</v>
      </c>
      <c r="D13" s="10"/>
      <c r="E13" s="1" t="s">
        <v>23</v>
      </c>
      <c r="F13" s="13">
        <v>1</v>
      </c>
      <c r="G13" s="14">
        <v>1694.44</v>
      </c>
      <c r="H13" s="14">
        <f ca="1">ROUND(INDIRECT(ADDRESS(ROW()+(0), COLUMN()+(-2), 1))*INDIRECT(ADDRESS(ROW()+(0), COLUMN()+(-1), 1)), 2)</f>
        <v>1694.44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4554.94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1.412</v>
      </c>
      <c r="G16" s="12">
        <v>114.04</v>
      </c>
      <c r="H16" s="12">
        <f ca="1">ROUND(INDIRECT(ADDRESS(ROW()+(0), COLUMN()+(-2), 1))*INDIRECT(ADDRESS(ROW()+(0), COLUMN()+(-1), 1)), 2)</f>
        <v>161.02</v>
      </c>
    </row>
    <row r="17" spans="1:8" ht="13.50" thickBot="1" customHeight="1">
      <c r="A17" s="1" t="s">
        <v>29</v>
      </c>
      <c r="B17" s="1"/>
      <c r="C17" s="10" t="s">
        <v>30</v>
      </c>
      <c r="D17" s="10"/>
      <c r="E17" s="1" t="s">
        <v>31</v>
      </c>
      <c r="F17" s="13">
        <v>1.014</v>
      </c>
      <c r="G17" s="14">
        <v>82.13</v>
      </c>
      <c r="H17" s="14">
        <f ca="1">ROUND(INDIRECT(ADDRESS(ROW()+(0), COLUMN()+(-2), 1))*INDIRECT(ADDRESS(ROW()+(0), COLUMN()+(-1), 1)), 2)</f>
        <v>83.28</v>
      </c>
    </row>
    <row r="18" spans="1:8" ht="13.50" thickBot="1" customHeight="1">
      <c r="A18" s="15"/>
      <c r="B18" s="15"/>
      <c r="C18" s="15"/>
      <c r="D18" s="15"/>
      <c r="E18" s="15"/>
      <c r="F18" s="9" t="s">
        <v>32</v>
      </c>
      <c r="G18" s="9"/>
      <c r="H18" s="17">
        <f ca="1">ROUND(SUM(INDIRECT(ADDRESS(ROW()+(-1), COLUMN()+(0), 1)),INDIRECT(ADDRESS(ROW()+(-2), COLUMN()+(0), 1))), 2)</f>
        <v>244.3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4799.24</v>
      </c>
      <c r="H20" s="14">
        <f ca="1">ROUND(INDIRECT(ADDRESS(ROW()+(0), COLUMN()+(-2), 1))*INDIRECT(ADDRESS(ROW()+(0), COLUMN()+(-1), 1))/100, 2)</f>
        <v>95.98</v>
      </c>
    </row>
    <row r="21" spans="1:8" ht="13.50" thickBot="1" customHeight="1">
      <c r="A21" s="21" t="s">
        <v>36</v>
      </c>
      <c r="B21" s="21"/>
      <c r="C21" s="22"/>
      <c r="D21" s="22"/>
      <c r="E21" s="23"/>
      <c r="F21" s="24" t="s">
        <v>37</v>
      </c>
      <c r="G21" s="25"/>
      <c r="H21" s="26">
        <f ca="1">ROUND(SUM(INDIRECT(ADDRESS(ROW()+(-1), COLUMN()+(0), 1)),INDIRECT(ADDRESS(ROW()+(-3), COLUMN()+(0), 1)),INDIRECT(ADDRESS(ROW()+(-7), COLUMN()+(0), 1))), 2)</f>
        <v>4895.22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