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<sst xmlns="http://schemas.openxmlformats.org/spreadsheetml/2006/main" count="32" uniqueCount="32">
  <si>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</si>
  <si>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SAL031</t>
  </si>
  <si>
    <t xml:space="preserve">Ud</t>
  </si>
  <si>
    <t xml:space="preserve">Lavamanos mural, de acero inoxidable.</t>
  </si>
  <si>
    <r>
      <rPr>
        <sz val="8.25"/>
        <color rgb="FF000000"/>
        <rFont val="Arial"/>
        <family val="2"/>
      </rPr>
      <t xml:space="preserve">Lavamanos mural, de acero inoxidable AISI 304, con acabado satinado, modelo Prestosan Inox Bol 88813 "PRESTO EQUIP", de 500x497 mm, de 1 cubeta de 145 mm de altura y 360 mm de diámetro, con válvula de desagüe de 1/4" y 32 mm de diámetro, con batiente, con un orificio de 22 mm de diámetro para la grifería (no incluida en este precio), equipado con grifería temporizada, mezcladora, de repisa, para lavamanos, acabado cromado, aireador, con tiempo de flujo de 10 segundos, limitador de caudal a 6 l/min. Incluso juego de fijación y silicona para sellado de juntas. El precio no incluye el desagüe.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</si>
  <si>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</si>
  <si>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</si>
  <si>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</si>
  <si>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</si>
  <si>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</si>
  <si>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</si>
  <si>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</si>
  <si>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mt30lxp010vd</t>
  </si>
  <si>
    <t xml:space="preserve">Ud</t>
  </si>
  <si>
    <t xml:space="preserve">Lavamanos mural, de acero inoxidable AISI 304, con acabado satinado, modelo Prestosan Inox Bol 88813 "PRESTO EQUIP", de 500x497 mm, de 1 cubeta de 145 mm de altura y 360 mm de diámetro, con válvula de desagüe de 1/4" y 32 mm de diámetro, con batiente, con un orificio de 22 mm de diámetro para la grifería (no incluida en este precio).</t>
  </si>
  <si>
    <t xml:space="preserve">mt31gmp020baaa1</t>
  </si>
  <si>
    <t xml:space="preserve">Ud</t>
  </si>
  <si>
    <t xml:space="preserve">Grifería temporizada, mezcladora, de repisa, para lavamanos, acabado cromado, aireador, con tiempo de flujo de 10 segundos, limitador de caudal a 6 l/min; incluso elementos de conexión, enlaces de alimentación flexibles de 1/2" de diámetro y 350 mm de longitud, válvulas antirretorno y dos llaves de paso.</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</si>
  <si>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</si>
  <si>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</si>
  <si>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</si>
  <si>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</si>
  <si>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</si>
  <si>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</si>
  <si>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</si>
  <si>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Fontanero.</t>
  </si>
  <si>
    <t xml:space="preserve">Subtotal mano de obra:</t>
  </si>
  <si>
    <t xml:space="preserve">Herramienta menor</t>
  </si>
  <si>
    <t xml:space="preserve">%</t>
  </si>
  <si>
    <t xml:space="preserve">Herramienta menor</t>
  </si>
  <si>
    <t xml:space="preserve">Coste de mantenimiento decenal: L 10.685,52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</si>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</sst>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2.55" customWidth="1"/>
    <col min="4" max="4" width="7.65" customWidth="1"/>
    <col min="5" max="5" width="65.62" customWidth="1"/>
    <col min="6" max="6" width="13.26" customWidth="1"/>
    <col min="7" max="7" width="12.58"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
      <c r="D10" s="10" t="s">
        <v>13</v>
      </c>
      <c r="E10" s="1" t="s">
        <v>14</v>
      </c>
      <c r="F10" s="11">
        <v>1</v>
      </c>
      <c r="G10" s="12">
        <v>11001.6</v>
      </c>
      <c r="H10" s="12">
        <f ca="1">ROUND(INDIRECT(ADDRESS(ROW()+(0), COLUMN()+(-2), 1))*INDIRECT(ADDRESS(ROW()+(0), COLUMN()+(-1), 1)), 2)</f>
        <v>11001.6</v>
      </c>
    </row>
    <row r="11" spans="1:8" ht="45.00" thickBot="1" customHeight="1">
      <c r="A11" s="1" t="s">
        <v>15</v>
      </c>
      <c r="B11" s="1"/>
      <c r="C11" s="1"/>
      <c r="D11" s="10" t="s">
        <v>16</v>
      </c>
      <c r="E11" s="1" t="s">
        <v>17</v>
      </c>
      <c r="F11" s="11">
        <v>1</v>
      </c>
      <c r="G11" s="12">
        <v>7995.78</v>
      </c>
      <c r="H11" s="12">
        <f ca="1">ROUND(INDIRECT(ADDRESS(ROW()+(0), COLUMN()+(-2), 1))*INDIRECT(ADDRESS(ROW()+(0), COLUMN()+(-1), 1)), 2)</f>
        <v>7995.78</v>
      </c>
    </row>
    <row r="12" spans="1:8" ht="24.00" thickBot="1" customHeight="1">
      <c r="A12" s="1" t="s">
        <v>18</v>
      </c>
      <c r="B12" s="1"/>
      <c r="C12" s="1"/>
      <c r="D12" s="10" t="s">
        <v>19</v>
      </c>
      <c r="E12" s="1" t="s">
        <v>20</v>
      </c>
      <c r="F12" s="13">
        <v>0.012</v>
      </c>
      <c r="G12" s="14">
        <v>270.8</v>
      </c>
      <c r="H12" s="14">
        <f ca="1">ROUND(INDIRECT(ADDRESS(ROW()+(0), COLUMN()+(-2), 1))*INDIRECT(ADDRESS(ROW()+(0), COLUMN()+(-1), 1)), 2)</f>
        <v>3.25</v>
      </c>
    </row>
    <row r="13" spans="1:8" ht="13.50" thickBot="1" customHeight="1">
      <c r="A13" s="15"/>
      <c r="B13" s="15"/>
      <c r="C13" s="15"/>
      <c r="D13" s="15"/>
      <c r="E13" s="15"/>
      <c r="F13" s="9" t="s">
        <v>21</v>
      </c>
      <c r="G13" s="9"/>
      <c r="H13" s="17">
        <f ca="1">ROUND(SUM(INDIRECT(ADDRESS(ROW()+(-1), COLUMN()+(0), 1)),INDIRECT(ADDRESS(ROW()+(-2), COLUMN()+(0), 1)),INDIRECT(ADDRESS(ROW()+(-3), COLUMN()+(0), 1))), 2)</f>
        <v>19000.6</v>
      </c>
    </row>
    <row r="14" spans="1:8" ht="13.50" thickBot="1" customHeight="1">
      <c r="A14" s="15">
        <v>2</v>
      </c>
      <c r="B14" s="15"/>
      <c r="C14" s="15"/>
      <c r="D14" s="15"/>
      <c r="E14" s="18" t="s">
        <v>22</v>
      </c>
      <c r="F14" s="18"/>
      <c r="G14" s="15"/>
      <c r="H14" s="15"/>
    </row>
    <row r="15" spans="1:8" ht="13.50" thickBot="1" customHeight="1">
      <c r="A15" s="1" t="s">
        <v>23</v>
      </c>
      <c r="B15" s="1"/>
      <c r="C15" s="1"/>
      <c r="D15" s="10" t="s">
        <v>24</v>
      </c>
      <c r="E15" s="1" t="s">
        <v>25</v>
      </c>
      <c r="F15" s="13">
        <v>1.986</v>
      </c>
      <c r="G15" s="14">
        <v>123.93</v>
      </c>
      <c r="H15" s="14">
        <f ca="1">ROUND(INDIRECT(ADDRESS(ROW()+(0), COLUMN()+(-2), 1))*INDIRECT(ADDRESS(ROW()+(0), COLUMN()+(-1), 1)), 2)</f>
        <v>246.12</v>
      </c>
    </row>
    <row r="16" spans="1:8" ht="13.50" thickBot="1" customHeight="1">
      <c r="A16" s="15"/>
      <c r="B16" s="15"/>
      <c r="C16" s="15"/>
      <c r="D16" s="15"/>
      <c r="E16" s="15"/>
      <c r="F16" s="9" t="s">
        <v>26</v>
      </c>
      <c r="G16" s="9"/>
      <c r="H16" s="17">
        <f ca="1">ROUND(SUM(INDIRECT(ADDRESS(ROW()+(-1), COLUMN()+(0), 1))), 2)</f>
        <v>246.12</v>
      </c>
    </row>
    <row r="17" spans="1:8" ht="13.50" thickBot="1" customHeight="1">
      <c r="A17" s="15">
        <v>3</v>
      </c>
      <c r="B17" s="15"/>
      <c r="C17" s="15"/>
      <c r="D17" s="15"/>
      <c r="E17" s="18" t="s">
        <v>27</v>
      </c>
      <c r="F17" s="18"/>
      <c r="G17" s="15"/>
      <c r="H17" s="15"/>
    </row>
    <row r="18" spans="1:8" ht="13.50" thickBot="1" customHeight="1">
      <c r="A18" s="19"/>
      <c r="B18" s="19"/>
      <c r="C18" s="19"/>
      <c r="D18" s="20" t="s">
        <v>28</v>
      </c>
      <c r="E18" s="19" t="s">
        <v>29</v>
      </c>
      <c r="F18" s="13">
        <v>2</v>
      </c>
      <c r="G18" s="14">
        <f ca="1">ROUND(SUM(INDIRECT(ADDRESS(ROW()+(-2), COLUMN()+(1), 1)),INDIRECT(ADDRESS(ROW()+(-5), COLUMN()+(1), 1))), 2)</f>
        <v>19246.7</v>
      </c>
      <c r="H18" s="14">
        <f ca="1">ROUND(INDIRECT(ADDRESS(ROW()+(0), COLUMN()+(-2), 1))*INDIRECT(ADDRESS(ROW()+(0), COLUMN()+(-1), 1))/100, 2)</f>
        <v>384.93</v>
      </c>
    </row>
    <row r="19" spans="1:8" ht="13.50" thickBot="1" customHeight="1">
      <c r="A19" s="21" t="s">
        <v>30</v>
      </c>
      <c r="B19" s="21"/>
      <c r="C19" s="21"/>
      <c r="D19" s="22"/>
      <c r="E19" s="23"/>
      <c r="F19" s="24" t="s">
        <v>31</v>
      </c>
      <c r="G19" s="25"/>
      <c r="H19" s="26">
        <f ca="1">ROUND(SUM(INDIRECT(ADDRESS(ROW()+(-1), COLUMN()+(0), 1)),INDIRECT(ADDRESS(ROW()+(-3), COLUMN()+(0), 1)),INDIRECT(ADDRESS(ROW()+(-6), COLUMN()+(0), 1))), 2)</f>
        <v>19631.7</v>
      </c>
    </row>
  </sheetData>
  <mergeCells count="21">
    <mergeCell ref="A1:H1"/>
    <mergeCell ref="C3:H3"/>
    <mergeCell ref="A5:H5"/>
    <mergeCell ref="A8:C8"/>
    <mergeCell ref="A9:C9"/>
    <mergeCell ref="E9:F9"/>
    <mergeCell ref="A10:C10"/>
    <mergeCell ref="A11:C11"/>
    <mergeCell ref="A12:C12"/>
    <mergeCell ref="A13:C13"/>
    <mergeCell ref="F13:G13"/>
    <mergeCell ref="A14:C14"/>
    <mergeCell ref="E14:F14"/>
    <mergeCell ref="A15:C15"/>
    <mergeCell ref="A16:C16"/>
    <mergeCell ref="F16:G16"/>
    <mergeCell ref="A17:C17"/>
    <mergeCell ref="E17:F17"/>
    <mergeCell ref="A18:C18"/>
    <mergeCell ref="A19:E19"/>
    <mergeCell ref="F19:G19"/>
  </mergeCells>
  <pageMargins left="0.147638" right="0.147638" top="0.206693" bottom="0.206693" header="0.0" footer="0.0"/>
  <pageSetup paperSize="9" orientation="portrait"/>
  <rowBreaks count="0" manualBreakCount="0">
    </rowBreaks>
</worksheet>
</file>