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<sst xmlns="http://schemas.openxmlformats.org/spreadsheetml/2006/main" count="53" uniqueCount="53">
  <si>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</si>
  <si>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RTC018</t>
  </si>
  <si>
    <t xml:space="preserve">m²</t>
  </si>
  <si>
    <t xml:space="preserve">Cielo falso continuo de láminas de yeso. Sistema "PLACO".</t>
  </si>
  <si>
    <r>
      <rPr>
        <sz val="8.25"/>
        <color rgb="FF000000"/>
        <rFont val="Arial"/>
        <family val="2"/>
      </rPr>
      <t xml:space="preserve">Cielo falso continuo suspendido, liso, situado a una altura menor de 4 m, con nivel de calidad del acabado estándar (Q2). Sistema "PLACO", constituido por: ESTRUCTURA: estructura metálica de perfiles primarios F530 "PLACO"; PLACAS: una capa de láminas de yeso A / - 1200 / 2000 / 15 / con los bordes longitudinales afinados, BA 15 "PLACO". Incluso fijaciones para el anclaje de los perfiles, tornillería para la fijación de las placas, pasta de secado en polvo SN "PLACO", cinta microperforada de papel "PLACO", y accesorios de montaje.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</si>
  <si>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</si>
  <si>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</si>
  <si>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</si>
  <si>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</si>
  <si>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</si>
  <si>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</si>
  <si>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</si>
  <si>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mt12ple010b</t>
  </si>
  <si>
    <t xml:space="preserve">Ud</t>
  </si>
  <si>
    <t xml:space="preserve">Varilla roscada galvanizada "PLACO", de 6 mm de diámetro y 1000 mm de longitud.</t>
  </si>
  <si>
    <t xml:space="preserve">mt12ple020</t>
  </si>
  <si>
    <t xml:space="preserve">Ud</t>
  </si>
  <si>
    <t xml:space="preserve">Horquilla de cuelgue F-530 "PLACO".</t>
  </si>
  <si>
    <t xml:space="preserve">mt12plp010</t>
  </si>
  <si>
    <t xml:space="preserve">m</t>
  </si>
  <si>
    <t xml:space="preserve">Perfil de acero galvanizado, F-530 "PLACO", fabricado mediante laminación en frío, de 3000 mm de longitud, 45x16 mm de sección y 0,6 mm de espesor, para la realización de trasdosados autoportantes y techos.</t>
  </si>
  <si>
    <t xml:space="preserve">mt12ple030</t>
  </si>
  <si>
    <t xml:space="preserve">Ud</t>
  </si>
  <si>
    <t xml:space="preserve">Pieza de empalme F-530 "PLACO".</t>
  </si>
  <si>
    <t xml:space="preserve">mt12plt030b</t>
  </si>
  <si>
    <t xml:space="preserve">Ud</t>
  </si>
  <si>
    <t xml:space="preserve">Tornillo autoperforante rosca-metal, TRPF 13 "PLACO", de 13 mm de longitud.</t>
  </si>
  <si>
    <t xml:space="preserve">mt12plk010aaead</t>
  </si>
  <si>
    <t xml:space="preserve">m²</t>
  </si>
  <si>
    <t xml:space="preserve">Lámina de yeso A / - 1200 / 2000 / 15 / con los bordes longitudinales afinados, BA 15 "PLACO", formada por un alma de yeso de origen natural embutida e íntimamente ligada a dos láminas de cartón fuerte.</t>
  </si>
  <si>
    <t xml:space="preserve">mt12plt010a</t>
  </si>
  <si>
    <t xml:space="preserve">Ud</t>
  </si>
  <si>
    <t xml:space="preserve">Tornillo autorroscante TTPC 25 "PLACO", con cabeza de trompeta, de 25 mm de longitud, para instalación de láminas de yeso sobre perfiles de espesor inferior a 6 mm.</t>
  </si>
  <si>
    <t xml:space="preserve">mt12plj010a</t>
  </si>
  <si>
    <t xml:space="preserve">m</t>
  </si>
  <si>
    <t xml:space="preserve">Cinta microperforada de papel "PLACO", de 50 mm de anchura, para acabado de juntas de láminas de yeso.</t>
  </si>
  <si>
    <t xml:space="preserve">mt12plm010a</t>
  </si>
  <si>
    <t xml:space="preserve">kg</t>
  </si>
  <si>
    <t xml:space="preserve">Pasta de secado en polvo SN "PLACO"; Euroclase A2-s1, d0 de reacción al fuego, rango de temperatura de trabajo de 5 a 30°C, para aplicación manual con cinta de juntas; para el tratamiento de las juntas de las láminas de yeso.</t>
  </si>
  <si>
    <t xml:space="preserve">Subtotal materiales:</t>
  </si>
  <si>
    <t xml:space="preserve">Mano de obra</t>
  </si>
  <si>
    <t xml:space="preserve">mo015</t>
  </si>
  <si>
    <t xml:space="preserve">h</t>
  </si>
  <si>
    <t xml:space="preserve">Montador de cielos rasos.</t>
  </si>
  <si>
    <t xml:space="preserve">mo082</t>
  </si>
  <si>
    <t xml:space="preserve">h</t>
  </si>
  <si>
    <t xml:space="preserve">Ayudante de montador de cielos rasos.</t>
  </si>
  <si>
    <t xml:space="preserve">Subtotal mano de obra:</t>
  </si>
  <si>
    <t xml:space="preserve">Herramienta menor</t>
  </si>
  <si>
    <t xml:space="preserve">%</t>
  </si>
  <si>
    <t xml:space="preserve">Herramienta menor</t>
  </si>
  <si>
    <t xml:space="preserve">Coste de mantenimiento decenal: L 72,56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</si>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</sst>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19" customWidth="1"/>
    <col min="4" max="4" width="7.65" customWidth="1"/>
    <col min="5" max="5" width="71.23"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1.8</v>
      </c>
      <c r="G10" s="12">
        <v>28.45</v>
      </c>
      <c r="H10" s="12">
        <f ca="1">ROUND(INDIRECT(ADDRESS(ROW()+(0), COLUMN()+(-2), 1))*INDIRECT(ADDRESS(ROW()+(0), COLUMN()+(-1), 1)), 2)</f>
        <v>51.21</v>
      </c>
    </row>
    <row r="11" spans="1:8" ht="13.50" thickBot="1" customHeight="1">
      <c r="A11" s="1" t="s">
        <v>15</v>
      </c>
      <c r="B11" s="1"/>
      <c r="C11" s="1"/>
      <c r="D11" s="10" t="s">
        <v>16</v>
      </c>
      <c r="E11" s="1" t="s">
        <v>17</v>
      </c>
      <c r="F11" s="11">
        <v>1.8</v>
      </c>
      <c r="G11" s="12">
        <v>9.07</v>
      </c>
      <c r="H11" s="12">
        <f ca="1">ROUND(INDIRECT(ADDRESS(ROW()+(0), COLUMN()+(-2), 1))*INDIRECT(ADDRESS(ROW()+(0), COLUMN()+(-1), 1)), 2)</f>
        <v>16.33</v>
      </c>
    </row>
    <row r="12" spans="1:8" ht="34.50" thickBot="1" customHeight="1">
      <c r="A12" s="1" t="s">
        <v>18</v>
      </c>
      <c r="B12" s="1"/>
      <c r="C12" s="1"/>
      <c r="D12" s="10" t="s">
        <v>19</v>
      </c>
      <c r="E12" s="1" t="s">
        <v>20</v>
      </c>
      <c r="F12" s="11">
        <v>3</v>
      </c>
      <c r="G12" s="12">
        <v>50.47</v>
      </c>
      <c r="H12" s="12">
        <f ca="1">ROUND(INDIRECT(ADDRESS(ROW()+(0), COLUMN()+(-2), 1))*INDIRECT(ADDRESS(ROW()+(0), COLUMN()+(-1), 1)), 2)</f>
        <v>151.41</v>
      </c>
    </row>
    <row r="13" spans="1:8" ht="13.50" thickBot="1" customHeight="1">
      <c r="A13" s="1" t="s">
        <v>21</v>
      </c>
      <c r="B13" s="1"/>
      <c r="C13" s="1"/>
      <c r="D13" s="10" t="s">
        <v>22</v>
      </c>
      <c r="E13" s="1" t="s">
        <v>23</v>
      </c>
      <c r="F13" s="11">
        <v>0.16</v>
      </c>
      <c r="G13" s="12">
        <v>9.48</v>
      </c>
      <c r="H13" s="12">
        <f ca="1">ROUND(INDIRECT(ADDRESS(ROW()+(0), COLUMN()+(-2), 1))*INDIRECT(ADDRESS(ROW()+(0), COLUMN()+(-1), 1)), 2)</f>
        <v>1.52</v>
      </c>
    </row>
    <row r="14" spans="1:8" ht="13.50" thickBot="1" customHeight="1">
      <c r="A14" s="1" t="s">
        <v>24</v>
      </c>
      <c r="B14" s="1"/>
      <c r="C14" s="1"/>
      <c r="D14" s="10" t="s">
        <v>25</v>
      </c>
      <c r="E14" s="1" t="s">
        <v>26</v>
      </c>
      <c r="F14" s="11">
        <v>1</v>
      </c>
      <c r="G14" s="12">
        <v>0.49</v>
      </c>
      <c r="H14" s="12">
        <f ca="1">ROUND(INDIRECT(ADDRESS(ROW()+(0), COLUMN()+(-2), 1))*INDIRECT(ADDRESS(ROW()+(0), COLUMN()+(-1), 1)), 2)</f>
        <v>0.49</v>
      </c>
    </row>
    <row r="15" spans="1:8" ht="34.50" thickBot="1" customHeight="1">
      <c r="A15" s="1" t="s">
        <v>27</v>
      </c>
      <c r="B15" s="1"/>
      <c r="C15" s="1"/>
      <c r="D15" s="10" t="s">
        <v>28</v>
      </c>
      <c r="E15" s="1" t="s">
        <v>29</v>
      </c>
      <c r="F15" s="11">
        <v>1.05</v>
      </c>
      <c r="G15" s="12">
        <v>151.12</v>
      </c>
      <c r="H15" s="12">
        <f ca="1">ROUND(INDIRECT(ADDRESS(ROW()+(0), COLUMN()+(-2), 1))*INDIRECT(ADDRESS(ROW()+(0), COLUMN()+(-1), 1)), 2)</f>
        <v>158.68</v>
      </c>
    </row>
    <row r="16" spans="1:8" ht="34.50" thickBot="1" customHeight="1">
      <c r="A16" s="1" t="s">
        <v>30</v>
      </c>
      <c r="B16" s="1"/>
      <c r="C16" s="1"/>
      <c r="D16" s="10" t="s">
        <v>31</v>
      </c>
      <c r="E16" s="1" t="s">
        <v>32</v>
      </c>
      <c r="F16" s="11">
        <v>10</v>
      </c>
      <c r="G16" s="12">
        <v>0.42</v>
      </c>
      <c r="H16" s="12">
        <f ca="1">ROUND(INDIRECT(ADDRESS(ROW()+(0), COLUMN()+(-2), 1))*INDIRECT(ADDRESS(ROW()+(0), COLUMN()+(-1), 1)), 2)</f>
        <v>4.2</v>
      </c>
    </row>
    <row r="17" spans="1:8" ht="24.00" thickBot="1" customHeight="1">
      <c r="A17" s="1" t="s">
        <v>33</v>
      </c>
      <c r="B17" s="1"/>
      <c r="C17" s="1"/>
      <c r="D17" s="10" t="s">
        <v>34</v>
      </c>
      <c r="E17" s="1" t="s">
        <v>35</v>
      </c>
      <c r="F17" s="11">
        <v>1.4</v>
      </c>
      <c r="G17" s="12">
        <v>1.72</v>
      </c>
      <c r="H17" s="12">
        <f ca="1">ROUND(INDIRECT(ADDRESS(ROW()+(0), COLUMN()+(-2), 1))*INDIRECT(ADDRESS(ROW()+(0), COLUMN()+(-1), 1)), 2)</f>
        <v>2.41</v>
      </c>
    </row>
    <row r="18" spans="1:8" ht="34.50" thickBot="1" customHeight="1">
      <c r="A18" s="1" t="s">
        <v>36</v>
      </c>
      <c r="B18" s="1"/>
      <c r="C18" s="1"/>
      <c r="D18" s="10" t="s">
        <v>37</v>
      </c>
      <c r="E18" s="1" t="s">
        <v>38</v>
      </c>
      <c r="F18" s="13">
        <v>0.33</v>
      </c>
      <c r="G18" s="14">
        <v>35.95</v>
      </c>
      <c r="H18" s="14">
        <f ca="1">ROUND(INDIRECT(ADDRESS(ROW()+(0), COLUMN()+(-2), 1))*INDIRECT(ADDRESS(ROW()+(0), COLUMN()+(-1), 1)), 2)</f>
        <v>11.86</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398.11</v>
      </c>
    </row>
    <row r="20" spans="1:8" ht="13.50" thickBot="1" customHeight="1">
      <c r="A20" s="15">
        <v>2</v>
      </c>
      <c r="B20" s="15"/>
      <c r="C20" s="15"/>
      <c r="D20" s="15"/>
      <c r="E20" s="18" t="s">
        <v>40</v>
      </c>
      <c r="F20" s="18"/>
      <c r="G20" s="15"/>
      <c r="H20" s="15"/>
    </row>
    <row r="21" spans="1:8" ht="13.50" thickBot="1" customHeight="1">
      <c r="A21" s="1" t="s">
        <v>41</v>
      </c>
      <c r="B21" s="1"/>
      <c r="C21" s="1"/>
      <c r="D21" s="10" t="s">
        <v>42</v>
      </c>
      <c r="E21" s="1" t="s">
        <v>43</v>
      </c>
      <c r="F21" s="11">
        <v>0.514</v>
      </c>
      <c r="G21" s="12">
        <v>123.93</v>
      </c>
      <c r="H21" s="12">
        <f ca="1">ROUND(INDIRECT(ADDRESS(ROW()+(0), COLUMN()+(-2), 1))*INDIRECT(ADDRESS(ROW()+(0), COLUMN()+(-1), 1)), 2)</f>
        <v>63.7</v>
      </c>
    </row>
    <row r="22" spans="1:8" ht="13.50" thickBot="1" customHeight="1">
      <c r="A22" s="1" t="s">
        <v>44</v>
      </c>
      <c r="B22" s="1"/>
      <c r="C22" s="1"/>
      <c r="D22" s="10" t="s">
        <v>45</v>
      </c>
      <c r="E22" s="1" t="s">
        <v>46</v>
      </c>
      <c r="F22" s="13">
        <v>0.514</v>
      </c>
      <c r="G22" s="14">
        <v>90.13</v>
      </c>
      <c r="H22" s="14">
        <f ca="1">ROUND(INDIRECT(ADDRESS(ROW()+(0), COLUMN()+(-2), 1))*INDIRECT(ADDRESS(ROW()+(0), COLUMN()+(-1), 1)), 2)</f>
        <v>46.33</v>
      </c>
    </row>
    <row r="23" spans="1:8" ht="13.50" thickBot="1" customHeight="1">
      <c r="A23" s="15"/>
      <c r="B23" s="15"/>
      <c r="C23" s="15"/>
      <c r="D23" s="15"/>
      <c r="E23" s="15"/>
      <c r="F23" s="9" t="s">
        <v>47</v>
      </c>
      <c r="G23" s="9"/>
      <c r="H23" s="17">
        <f ca="1">ROUND(SUM(INDIRECT(ADDRESS(ROW()+(-1), COLUMN()+(0), 1)),INDIRECT(ADDRESS(ROW()+(-2), COLUMN()+(0), 1))), 2)</f>
        <v>110.03</v>
      </c>
    </row>
    <row r="24" spans="1:8" ht="13.50" thickBot="1" customHeight="1">
      <c r="A24" s="15">
        <v>3</v>
      </c>
      <c r="B24" s="15"/>
      <c r="C24" s="15"/>
      <c r="D24" s="15"/>
      <c r="E24" s="18" t="s">
        <v>48</v>
      </c>
      <c r="F24" s="18"/>
      <c r="G24" s="15"/>
      <c r="H24" s="15"/>
    </row>
    <row r="25" spans="1:8" ht="13.50" thickBot="1" customHeight="1">
      <c r="A25" s="19"/>
      <c r="B25" s="19"/>
      <c r="C25" s="19"/>
      <c r="D25" s="20" t="s">
        <v>49</v>
      </c>
      <c r="E25" s="19" t="s">
        <v>50</v>
      </c>
      <c r="F25" s="13">
        <v>2</v>
      </c>
      <c r="G25" s="14">
        <f ca="1">ROUND(SUM(INDIRECT(ADDRESS(ROW()+(-2), COLUMN()+(1), 1)),INDIRECT(ADDRESS(ROW()+(-6), COLUMN()+(1), 1))), 2)</f>
        <v>508.14</v>
      </c>
      <c r="H25" s="14">
        <f ca="1">ROUND(INDIRECT(ADDRESS(ROW()+(0), COLUMN()+(-2), 1))*INDIRECT(ADDRESS(ROW()+(0), COLUMN()+(-1), 1))/100, 2)</f>
        <v>10.16</v>
      </c>
    </row>
    <row r="26" spans="1:8" ht="13.50" thickBot="1" customHeight="1">
      <c r="A26" s="21" t="s">
        <v>51</v>
      </c>
      <c r="B26" s="21"/>
      <c r="C26" s="21"/>
      <c r="D26" s="22"/>
      <c r="E26" s="23"/>
      <c r="F26" s="24" t="s">
        <v>52</v>
      </c>
      <c r="G26" s="25"/>
      <c r="H26" s="26">
        <f ca="1">ROUND(SUM(INDIRECT(ADDRESS(ROW()+(-1), COLUMN()+(0), 1)),INDIRECT(ADDRESS(ROW()+(-3), COLUMN()+(0), 1)),INDIRECT(ADDRESS(ROW()+(-7), COLUMN()+(0), 1))), 2)</f>
        <v>518.3</v>
      </c>
    </row>
  </sheetData>
  <mergeCells count="2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F19:G19"/>
    <mergeCell ref="A20:C20"/>
    <mergeCell ref="E20:F20"/>
    <mergeCell ref="A21:C21"/>
    <mergeCell ref="A22:C22"/>
    <mergeCell ref="A23:C23"/>
    <mergeCell ref="F23:G23"/>
    <mergeCell ref="A24:C24"/>
    <mergeCell ref="E24:F24"/>
    <mergeCell ref="A25:C25"/>
    <mergeCell ref="A26:E26"/>
    <mergeCell ref="F26:G26"/>
  </mergeCells>
  <pageMargins left="0.147638" right="0.147638" top="0.206693" bottom="0.206693" header="0.0" footer="0.0"/>
  <pageSetup paperSize="9" orientation="portrait"/>
  <rowBreaks count="0" manualBreakCount="0">
    </rowBreaks>
</worksheet>
</file>