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<sst xmlns="http://schemas.openxmlformats.org/spreadsheetml/2006/main" count="32" uniqueCount="32">
  <si>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</si>
  <si>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</si>
  <si>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</si>
  <si>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Caja de registro de conexión eléctrica.</t>
  </si>
  <si>
    <r>
      <rPr>
        <sz val="8.25"/>
        <color rgb="FF000000"/>
        <rFont val="Arial"/>
        <family val="2"/>
      </rPr>
      <t xml:space="preserve">Caja de registro de conexión eléctrica, prefabricada de concreto, sin fondo, registrable, de 40x40x40 cm de medidas interiores, con paredes rebajadas para la entrada de tubos, capaz de soportar una carga de 400 kN, con marco de acero galvanizado y tapa de concreto reforzado aligerado, de 49,5x48,5 cm, para caja de registro de conexión eléctrica, capaz de soportar una carga de 125 kN.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</si>
  <si>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</si>
  <si>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</si>
  <si>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</si>
  <si>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</si>
  <si>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</si>
  <si>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</si>
  <si>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</si>
  <si>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mt35arg100b</t>
  </si>
  <si>
    <t xml:space="preserve">Ud</t>
  </si>
  <si>
    <t xml:space="preserve">Caja de registro de conexión eléctrica, prefabricada de concreto, sin fondo, registrable, de 40x40x40 cm de medidas interiores, con paredes rebajadas para la entrada de tubos, capaz de soportar una carga de 400 kN.</t>
  </si>
  <si>
    <t xml:space="preserve">mt35arg105b</t>
  </si>
  <si>
    <t xml:space="preserve">Ud</t>
  </si>
  <si>
    <t xml:space="preserve">Marco de acero galvanizado y tapa de concreto reforzado aligerado, de 49,5x48,5 cm, para caja de registro de conexión eléctrica, capaz de soportar una carga de 125 kN.</t>
  </si>
  <si>
    <t xml:space="preserve">Subtotal materiales:</t>
  </si>
  <si>
    <t xml:space="preserve">Mano de obra</t>
  </si>
  <si>
    <t xml:space="preserve">mo020</t>
  </si>
  <si>
    <t xml:space="preserve">h</t>
  </si>
  <si>
    <t xml:space="preserve">Albañil.</t>
  </si>
  <si>
    <t xml:space="preserve">mo077</t>
  </si>
  <si>
    <t xml:space="preserve">h</t>
  </si>
  <si>
    <t xml:space="preserve">Ayudante de albañil.</t>
  </si>
  <si>
    <t xml:space="preserve">Subtotal mano de obra:</t>
  </si>
  <si>
    <t xml:space="preserve">Herramienta menor</t>
  </si>
  <si>
    <t xml:space="preserve">%</t>
  </si>
  <si>
    <t xml:space="preserve">Herramienta menor</t>
  </si>
  <si>
    <t xml:space="preserve">Coste de mantenimiento decenal: L 72,39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</si>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</sst>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373.72</v>
      </c>
      <c r="H10" s="12">
        <f ca="1">ROUND(INDIRECT(ADDRESS(ROW()+(0), COLUMN()+(-2), 1))*INDIRECT(ADDRESS(ROW()+(0), COLUMN()+(-1), 1)), 2)</f>
        <v>373.72</v>
      </c>
    </row>
    <row r="11" spans="1:8" ht="24.00" thickBot="1" customHeight="1">
      <c r="A11" s="1" t="s">
        <v>15</v>
      </c>
      <c r="B11" s="1"/>
      <c r="C11" s="10" t="s">
        <v>16</v>
      </c>
      <c r="D11" s="10"/>
      <c r="E11" s="1" t="s">
        <v>17</v>
      </c>
      <c r="F11" s="13">
        <v>1</v>
      </c>
      <c r="G11" s="14">
        <v>933.23</v>
      </c>
      <c r="H11" s="14">
        <f ca="1">ROUND(INDIRECT(ADDRESS(ROW()+(0), COLUMN()+(-2), 1))*INDIRECT(ADDRESS(ROW()+(0), COLUMN()+(-1), 1)), 2)</f>
        <v>933.23</v>
      </c>
    </row>
    <row r="12" spans="1:8" ht="13.50" thickBot="1" customHeight="1">
      <c r="A12" s="15"/>
      <c r="B12" s="15"/>
      <c r="C12" s="15"/>
      <c r="D12" s="15"/>
      <c r="E12" s="15"/>
      <c r="F12" s="9" t="s">
        <v>18</v>
      </c>
      <c r="G12" s="9"/>
      <c r="H12" s="17">
        <f ca="1">ROUND(SUM(INDIRECT(ADDRESS(ROW()+(-1), COLUMN()+(0), 1)),INDIRECT(ADDRESS(ROW()+(-2), COLUMN()+(0), 1))), 2)</f>
        <v>1306.95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0.548</v>
      </c>
      <c r="G14" s="12">
        <v>115.52</v>
      </c>
      <c r="H14" s="12">
        <f ca="1">ROUND(INDIRECT(ADDRESS(ROW()+(0), COLUMN()+(-2), 1))*INDIRECT(ADDRESS(ROW()+(0), COLUMN()+(-1), 1)), 2)</f>
        <v>63.3</v>
      </c>
    </row>
    <row r="15" spans="1:8" ht="13.50" thickBot="1" customHeight="1">
      <c r="A15" s="1" t="s">
        <v>23</v>
      </c>
      <c r="B15" s="1"/>
      <c r="C15" s="10" t="s">
        <v>24</v>
      </c>
      <c r="D15" s="10"/>
      <c r="E15" s="1" t="s">
        <v>25</v>
      </c>
      <c r="F15" s="13">
        <v>0.57</v>
      </c>
      <c r="G15" s="14">
        <v>86.35</v>
      </c>
      <c r="H15" s="14">
        <f ca="1">ROUND(INDIRECT(ADDRESS(ROW()+(0), COLUMN()+(-2), 1))*INDIRECT(ADDRESS(ROW()+(0), COLUMN()+(-1), 1)), 2)</f>
        <v>49.22</v>
      </c>
    </row>
    <row r="16" spans="1:8" ht="13.50" thickBot="1" customHeight="1">
      <c r="A16" s="15"/>
      <c r="B16" s="15"/>
      <c r="C16" s="15"/>
      <c r="D16" s="15"/>
      <c r="E16" s="15"/>
      <c r="F16" s="9" t="s">
        <v>26</v>
      </c>
      <c r="G16" s="9"/>
      <c r="H16" s="17">
        <f ca="1">ROUND(SUM(INDIRECT(ADDRESS(ROW()+(-1), COLUMN()+(0), 1)),INDIRECT(ADDRESS(ROW()+(-2), COLUMN()+(0), 1))), 2)</f>
        <v>112.52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1419.47</v>
      </c>
      <c r="H18" s="14">
        <f ca="1">ROUND(INDIRECT(ADDRESS(ROW()+(0), COLUMN()+(-2), 1))*INDIRECT(ADDRESS(ROW()+(0), COLUMN()+(-1), 1))/100, 2)</f>
        <v>28.39</v>
      </c>
    </row>
    <row r="19" spans="1:8" ht="13.50" thickBot="1" customHeight="1">
      <c r="A19" s="21" t="s">
        <v>30</v>
      </c>
      <c r="B19" s="21"/>
      <c r="C19" s="22"/>
      <c r="D19" s="22"/>
      <c r="E19" s="23"/>
      <c r="F19" s="24" t="s">
        <v>31</v>
      </c>
      <c r="G19" s="25"/>
      <c r="H19" s="26">
        <f ca="1">ROUND(SUM(INDIRECT(ADDRESS(ROW()+(-1), COLUMN()+(0), 1)),INDIRECT(ADDRESS(ROW()+(-3), COLUMN()+(0), 1)),INDIRECT(ADDRESS(ROW()+(-7), COLUMN()+(0), 1))), 2)</f>
        <v>1447.86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