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<sst xmlns="http://schemas.openxmlformats.org/spreadsheetml/2006/main" count="55" uniqueCount="55">
  <si>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</si>
  <si>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UAI010</t>
  </si>
  <si>
    <t xml:space="preserve">m</t>
  </si>
  <si>
    <t xml:space="preserve">Desagüe longitudinal de mampostería.</t>
  </si>
  <si>
    <r>
      <rPr>
        <sz val="8.25"/>
        <color rgb="FF000000"/>
        <rFont val="Arial"/>
        <family val="2"/>
      </rPr>
      <t xml:space="preserve">Desagüe longitudinal de mampostería, de 300 mm de anchura interior y 500 mm de altura, con rejilla de acero galvanizado, carga de rotura 15 kN; previa excavación con medios manuales y posterior relleno del trasdós con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</si>
  <si>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</si>
  <si>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</si>
  <si>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</si>
  <si>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</si>
  <si>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</si>
  <si>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</si>
  <si>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</si>
  <si>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mt10hmf110akb</t>
  </si>
  <si>
    <t xml:space="preserve">m³</t>
  </si>
  <si>
    <t xml:space="preserve">Concreto simple f'c=210 kg/cm² (3000 psi), clase de exposición F0 S0 P0 C0, tamaño máximo del agregado 19 mm, consistencia blanda, premezclado, según ACI 318.</t>
  </si>
  <si>
    <t xml:space="preserve">mt04lma010b</t>
  </si>
  <si>
    <t xml:space="preserve">Ud</t>
  </si>
  <si>
    <t xml:space="preserve">Ladrillo cerámico macizo de elaboración mecánica, para revestir, 25x12x5 cm, densidad 2300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</si>
  <si>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</si>
  <si>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</si>
  <si>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</si>
  <si>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</si>
  <si>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</si>
  <si>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</si>
  <si>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</si>
  <si>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</si>
  <si>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</si>
  <si>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</si>
  <si>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</si>
  <si>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</si>
  <si>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mt11rej020c</t>
  </si>
  <si>
    <t xml:space="preserve">Ud</t>
  </si>
  <si>
    <t xml:space="preserve">Marco y rejilla de acero galvanizado, de 300 mm de anchura y 500 mm de longitud, para canaleta de 300 mm de anchura interior y 500 mm de altura, carga de rotura 15 kN.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</si>
  <si>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</si>
  <si>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</si>
  <si>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</si>
  <si>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</si>
  <si>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</si>
  <si>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</si>
  <si>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</si>
  <si>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</si>
  <si>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</si>
  <si>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</si>
  <si>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</si>
  <si>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</si>
  <si>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</si>
  <si>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</si>
  <si>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</si>
  <si>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</si>
  <si>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</si>
  <si>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</si>
  <si>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</si>
  <si>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</si>
  <si>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177,72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</si>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</sst>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19" customWidth="1"/>
    <col min="4" max="4" width="7.65" customWidth="1"/>
    <col min="5" max="5" width="66.13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0.228</v>
      </c>
      <c r="G10" s="12">
        <v>2747.74</v>
      </c>
      <c r="H10" s="12">
        <f ca="1">ROUND(INDIRECT(ADDRESS(ROW()+(0), COLUMN()+(-2), 1))*INDIRECT(ADDRESS(ROW()+(0), COLUMN()+(-1), 1)), 2)</f>
        <v>626.48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100</v>
      </c>
      <c r="G11" s="12">
        <v>14.27</v>
      </c>
      <c r="H11" s="12">
        <f ca="1">ROUND(INDIRECT(ADDRESS(ROW()+(0), COLUMN()+(-2), 1))*INDIRECT(ADDRESS(ROW()+(0), COLUMN()+(-1), 1)), 2)</f>
        <v>1427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0.013</v>
      </c>
      <c r="G12" s="12">
        <v>38.17</v>
      </c>
      <c r="H12" s="12">
        <f ca="1">ROUND(INDIRECT(ADDRESS(ROW()+(0), COLUMN()+(-2), 1))*INDIRECT(ADDRESS(ROW()+(0), COLUMN()+(-1), 1)), 2)</f>
        <v>0.5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0.093</v>
      </c>
      <c r="G13" s="12">
        <v>514.67</v>
      </c>
      <c r="H13" s="12">
        <f ca="1">ROUND(INDIRECT(ADDRESS(ROW()+(0), COLUMN()+(-2), 1))*INDIRECT(ADDRESS(ROW()+(0), COLUMN()+(-1), 1)), 2)</f>
        <v>47.86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19.088</v>
      </c>
      <c r="G14" s="12">
        <v>4.15</v>
      </c>
      <c r="H14" s="12">
        <f ca="1">ROUND(INDIRECT(ADDRESS(ROW()+(0), COLUMN()+(-2), 1))*INDIRECT(ADDRESS(ROW()+(0), COLUMN()+(-1), 1)), 2)</f>
        <v>79.22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0.196</v>
      </c>
      <c r="G15" s="12">
        <v>30.54</v>
      </c>
      <c r="H15" s="12">
        <f ca="1">ROUND(INDIRECT(ADDRESS(ROW()+(0), COLUMN()+(-2), 1))*INDIRECT(ADDRESS(ROW()+(0), COLUMN()+(-1), 1)), 2)</f>
        <v>5.99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2">
        <v>347.78</v>
      </c>
      <c r="H16" s="12">
        <f ca="1">ROUND(INDIRECT(ADDRESS(ROW()+(0), COLUMN()+(-2), 1))*INDIRECT(ADDRESS(ROW()+(0), COLUMN()+(-1), 1)), 2)</f>
        <v>695.56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0.2</v>
      </c>
      <c r="G17" s="14">
        <v>1368.99</v>
      </c>
      <c r="H17" s="14">
        <f ca="1">ROUND(INDIRECT(ADDRESS(ROW()+(0), COLUMN()+(-2), 1))*INDIRECT(ADDRESS(ROW()+(0), COLUMN()+(-1), 1)), 2)</f>
        <v>273.8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3156.41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0.041</v>
      </c>
      <c r="G20" s="14">
        <v>76.31</v>
      </c>
      <c r="H20" s="14">
        <f ca="1">ROUND(INDIRECT(ADDRESS(ROW()+(0), COLUMN()+(-2), 1))*INDIRECT(ADDRESS(ROW()+(0), COLUMN()+(-1), 1)), 2)</f>
        <v>3.13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3.13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1.753</v>
      </c>
      <c r="G23" s="12">
        <v>114.04</v>
      </c>
      <c r="H23" s="12">
        <f ca="1">ROUND(INDIRECT(ADDRESS(ROW()+(0), COLUMN()+(-2), 1))*INDIRECT(ADDRESS(ROW()+(0), COLUMN()+(-1), 1)), 2)</f>
        <v>199.91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3">
        <v>1.47</v>
      </c>
      <c r="G24" s="14">
        <v>85.25</v>
      </c>
      <c r="H24" s="14">
        <f ca="1">ROUND(INDIRECT(ADDRESS(ROW()+(0), COLUMN()+(-2), 1))*INDIRECT(ADDRESS(ROW()+(0), COLUMN()+(-1), 1)), 2)</f>
        <v>125.32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1))), 2)</f>
        <v>325.23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51</v>
      </c>
      <c r="E27" s="19" t="s">
        <v>52</v>
      </c>
      <c r="F27" s="13">
        <v>2</v>
      </c>
      <c r="G27" s="14">
        <f ca="1">ROUND(SUM(INDIRECT(ADDRESS(ROW()+(-2), COLUMN()+(1), 1)),INDIRECT(ADDRESS(ROW()+(-6), COLUMN()+(1), 1)),INDIRECT(ADDRESS(ROW()+(-9), COLUMN()+(1), 1))), 2)</f>
        <v>3484.77</v>
      </c>
      <c r="H27" s="14">
        <f ca="1">ROUND(INDIRECT(ADDRESS(ROW()+(0), COLUMN()+(-2), 1))*INDIRECT(ADDRESS(ROW()+(0), COLUMN()+(-1), 1))/100, 2)</f>
        <v>69.7</v>
      </c>
    </row>
    <row r="28" spans="1:8" ht="13.50" thickBot="1" customHeight="1">
      <c r="A28" s="21" t="s">
        <v>53</v>
      </c>
      <c r="B28" s="21"/>
      <c r="C28" s="21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3554.47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  <mergeCell ref="A22:C22"/>
    <mergeCell ref="E22:F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