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<sst xmlns="http://schemas.openxmlformats.org/spreadsheetml/2006/main" count="34" uniqueCount="34">
  <si>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</si>
  <si>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QCN010</t>
  </si>
  <si>
    <t xml:space="preserve">m²</t>
  </si>
  <si>
    <t xml:space="preserve">Panel sándwich, para cubierta plana.</t>
  </si>
  <si>
    <r>
      <rPr>
        <sz val="8.25"/>
        <color rgb="FF000000"/>
        <rFont val="Arial"/>
        <family val="2"/>
      </rPr>
      <t xml:space="preserve">Panel sándwich machihembrado en las cuatro caras, compuesto de: cara exterior de placa de cemento reforzado con fibras, de 12 mm de espesor, núcleo aislante de espuma de poliestireno extruido de 40 mm de espesor y cara interior de lámina de yeso reforzado con fibras, de 12 mm de espesor, de 2400x550 mm, transmitancia térmica 0,717 W/(m²K), Euroclase B-s1, d0 de reacción al fuego, fijado con tornillos autorroscantes de cabeza avellanada, de acero galvanizado, sobre estructura de madera, con una luz entre apoyos de 120 cm, para cubierta plana. Incluso sellador adhesivo, para el sellado de juntas entre paneles.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</si>
  <si>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</si>
  <si>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</si>
  <si>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</si>
  <si>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</si>
  <si>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</si>
  <si>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</si>
  <si>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</si>
  <si>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mt13pst018hh</t>
  </si>
  <si>
    <t xml:space="preserve">m²</t>
  </si>
  <si>
    <t xml:space="preserve">Panel sándwich machihembrado en las cuatro caras, compuesto de: cara exterior de placa de cemento reforzado con fibras, de 12 mm de espesor, núcleo aislante de espuma de poliestireno extruido de 40 mm de espesor y cara interior de lámina de yeso reforzado con fibras, de 12 mm de espesor, de 2400x550 mm, transmitancia térmica 0,717 W/(m²K), Euroclase B-s1, d0 de reacción al fuego.</t>
  </si>
  <si>
    <t xml:space="preserve">mt13pst050a</t>
  </si>
  <si>
    <t xml:space="preserve">Ud</t>
  </si>
  <si>
    <t xml:space="preserve">Cartucho de 310 ml de sellador adhesivo, a base de polímeros acrílicos en dispersión acuosa.</t>
  </si>
  <si>
    <t xml:space="preserve">mt13pst100h</t>
  </si>
  <si>
    <t xml:space="preserve">Ud</t>
  </si>
  <si>
    <t xml:space="preserve">Tornillo autorroscante de cabeza avellanada, de acero galvanizado, de 6 mm de diámetro y 110 mm de longitud.</t>
  </si>
  <si>
    <t xml:space="preserve">Subtotal materiales:</t>
  </si>
  <si>
    <t xml:space="preserve">Mano de obra</t>
  </si>
  <si>
    <t xml:space="preserve">mo054</t>
  </si>
  <si>
    <t xml:space="preserve">h</t>
  </si>
  <si>
    <t xml:space="preserve">Montador de aislamientos.</t>
  </si>
  <si>
    <t xml:space="preserve">mo101</t>
  </si>
  <si>
    <t xml:space="preserve">h</t>
  </si>
  <si>
    <t xml:space="preserve">Ayudante de montador de aislamientos.</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</si>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</sst>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59" customWidth="1"/>
    <col min="3" max="3" width="1.70" customWidth="1"/>
    <col min="4" max="4" width="5.95" customWidth="1"/>
    <col min="5" max="5" width="71.57"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1.05</v>
      </c>
      <c r="G10" s="12">
        <v>1703.55</v>
      </c>
      <c r="H10" s="12">
        <f ca="1">ROUND(INDIRECT(ADDRESS(ROW()+(0), COLUMN()+(-2), 1))*INDIRECT(ADDRESS(ROW()+(0), COLUMN()+(-1), 1)), 2)</f>
        <v>1788.73</v>
      </c>
    </row>
    <row r="11" spans="1:8" ht="24.00" thickBot="1" customHeight="1">
      <c r="A11" s="1" t="s">
        <v>15</v>
      </c>
      <c r="B11" s="1"/>
      <c r="C11" s="10" t="s">
        <v>16</v>
      </c>
      <c r="D11" s="10"/>
      <c r="E11" s="1" t="s">
        <v>17</v>
      </c>
      <c r="F11" s="11">
        <v>0.24</v>
      </c>
      <c r="G11" s="12">
        <v>210.6</v>
      </c>
      <c r="H11" s="12">
        <f ca="1">ROUND(INDIRECT(ADDRESS(ROW()+(0), COLUMN()+(-2), 1))*INDIRECT(ADDRESS(ROW()+(0), COLUMN()+(-1), 1)), 2)</f>
        <v>50.54</v>
      </c>
    </row>
    <row r="12" spans="1:8" ht="24.00" thickBot="1" customHeight="1">
      <c r="A12" s="1" t="s">
        <v>18</v>
      </c>
      <c r="B12" s="1"/>
      <c r="C12" s="10" t="s">
        <v>19</v>
      </c>
      <c r="D12" s="10"/>
      <c r="E12" s="1" t="s">
        <v>20</v>
      </c>
      <c r="F12" s="13">
        <v>7</v>
      </c>
      <c r="G12" s="14">
        <v>12.39</v>
      </c>
      <c r="H12" s="14">
        <f ca="1">ROUND(INDIRECT(ADDRESS(ROW()+(0), COLUMN()+(-2), 1))*INDIRECT(ADDRESS(ROW()+(0), COLUMN()+(-1), 1)), 2)</f>
        <v>86.73</v>
      </c>
    </row>
    <row r="13" spans="1:8" ht="13.50" thickBot="1" customHeight="1">
      <c r="A13" s="15"/>
      <c r="B13" s="15"/>
      <c r="C13" s="15"/>
      <c r="D13" s="15"/>
      <c r="E13" s="15"/>
      <c r="F13" s="9" t="s">
        <v>21</v>
      </c>
      <c r="G13" s="9"/>
      <c r="H13" s="17">
        <f ca="1">ROUND(SUM(INDIRECT(ADDRESS(ROW()+(-1), COLUMN()+(0), 1)),INDIRECT(ADDRESS(ROW()+(-2), COLUMN()+(0), 1)),INDIRECT(ADDRESS(ROW()+(-3), COLUMN()+(0), 1))), 2)</f>
        <v>1926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0.175</v>
      </c>
      <c r="G15" s="12">
        <v>117.18</v>
      </c>
      <c r="H15" s="12">
        <f ca="1">ROUND(INDIRECT(ADDRESS(ROW()+(0), COLUMN()+(-2), 1))*INDIRECT(ADDRESS(ROW()+(0), COLUMN()+(-1), 1)), 2)</f>
        <v>20.51</v>
      </c>
    </row>
    <row r="16" spans="1:8" ht="13.50" thickBot="1" customHeight="1">
      <c r="A16" s="1" t="s">
        <v>26</v>
      </c>
      <c r="B16" s="1"/>
      <c r="C16" s="10" t="s">
        <v>27</v>
      </c>
      <c r="D16" s="10"/>
      <c r="E16" s="1" t="s">
        <v>28</v>
      </c>
      <c r="F16" s="13">
        <v>0.175</v>
      </c>
      <c r="G16" s="14">
        <v>85.25</v>
      </c>
      <c r="H16" s="14">
        <f ca="1">ROUND(INDIRECT(ADDRESS(ROW()+(0), COLUMN()+(-2), 1))*INDIRECT(ADDRESS(ROW()+(0), COLUMN()+(-1), 1)), 2)</f>
        <v>14.92</v>
      </c>
    </row>
    <row r="17" spans="1:8" ht="13.50" thickBot="1" customHeight="1">
      <c r="A17" s="15"/>
      <c r="B17" s="15"/>
      <c r="C17" s="15"/>
      <c r="D17" s="15"/>
      <c r="E17" s="15"/>
      <c r="F17" s="9" t="s">
        <v>29</v>
      </c>
      <c r="G17" s="9"/>
      <c r="H17" s="17">
        <f ca="1">ROUND(SUM(INDIRECT(ADDRESS(ROW()+(-1), COLUMN()+(0), 1)),INDIRECT(ADDRESS(ROW()+(-2), COLUMN()+(0), 1))), 2)</f>
        <v>35.43</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1961.43</v>
      </c>
      <c r="H19" s="14">
        <f ca="1">ROUND(INDIRECT(ADDRESS(ROW()+(0), COLUMN()+(-2), 1))*INDIRECT(ADDRESS(ROW()+(0), COLUMN()+(-1), 1))/100, 2)</f>
        <v>39.23</v>
      </c>
    </row>
    <row r="20" spans="1:8" ht="13.50" thickBot="1" customHeight="1">
      <c r="A20" s="8"/>
      <c r="B20" s="8"/>
      <c r="C20" s="8"/>
      <c r="D20" s="8"/>
      <c r="E20" s="8"/>
      <c r="F20" s="21" t="s">
        <v>33</v>
      </c>
      <c r="G20" s="21"/>
      <c r="H20" s="22">
        <f ca="1">ROUND(SUM(INDIRECT(ADDRESS(ROW()+(-1), COLUMN()+(0), 1)),INDIRECT(ADDRESS(ROW()+(-3), COLUMN()+(0), 1)),INDIRECT(ADDRESS(ROW()+(-7), COLUMN()+(0), 1))), 2)</f>
        <v>2000.66</v>
      </c>
    </row>
  </sheetData>
  <mergeCells count="36">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s>
  <pageMargins left="0.147638" right="0.147638" top="0.206693" bottom="0.206693" header="0.0" footer="0.0"/>
  <pageSetup paperSize="9" orientation="portrait"/>
  <rowBreaks count="0" manualBreakCount="0">
    </rowBreaks>
</worksheet>
</file>