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<sst xmlns="http://schemas.openxmlformats.org/spreadsheetml/2006/main" count="32" uniqueCount="32">
  <si>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</si>
  <si>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NRL100</t>
  </si>
  <si>
    <t xml:space="preserve">m²</t>
  </si>
  <si>
    <t xml:space="preserve">Aislamiento termoacústico reflexivo de suelos flotantes.</t>
  </si>
  <si>
    <r>
      <rPr>
        <sz val="8.25"/>
        <color rgb="FF000000"/>
        <rFont val="Arial"/>
        <family val="2"/>
      </rPr>
      <t xml:space="preserve">Aislamiento termoacústico reflexivo de suelos flotantes, formado por complejo multicapa, de 2,7 mm de espesor, con una emisividad de 0,06 en ambas caras, una resistencia térmica intrínseca (sin cámara de aire) de 0,08 m²K/W y una conductividad térmica de 0,0017 W/(mK), simplemente apoyado.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</si>
  <si>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</si>
  <si>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</si>
  <si>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</si>
  <si>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</si>
  <si>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</si>
  <si>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</si>
  <si>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</si>
  <si>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mt16art010hea</t>
  </si>
  <si>
    <t xml:space="preserve">m²</t>
  </si>
  <si>
    <t xml:space="preserve">Complejo multicapa, compuesto de dos láminas de aluminio y núcleo formado por dos láminas de espuma de polietileno y una lámina de polipropileno metalizado, de 2,7 mm de espesor, con una emisividad de 0,06 en ambas caras, una resistencia térmica intrínseca (sin cámara de aire) de 0,08 m²K/W y una conductividad térmica de 0,0017 W/(mK), Euroclase E-s3,d0 de reacción al fuego, para reducción del ruido de impactos 22 dBA, suministrado en rollos de 1,20x10 m.</t>
  </si>
  <si>
    <t xml:space="preserve">mt16arw100a</t>
  </si>
  <si>
    <t xml:space="preserve">m</t>
  </si>
  <si>
    <t xml:space="preserve">Cinta autoadhesiva, de aluminio, con adhesivo acrílico, de 0,03 mm de espesor y 50 mm de anchura, para sellado de juntas.</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</si>
  <si>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</si>
  <si>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</si>
  <si>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</si>
  <si>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</si>
  <si>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</si>
  <si>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</si>
  <si>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</si>
  <si>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</si>
  <si>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</si>
  <si>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</si>
  <si>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</si>
  <si>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</si>
  <si>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L 15,63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</si>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</sst>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68" customWidth="1"/>
    <col min="4" max="4" width="6.97" customWidth="1"/>
    <col min="5" max="5" width="73.27"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1.1</v>
      </c>
      <c r="G10" s="12">
        <v>281.94</v>
      </c>
      <c r="H10" s="12">
        <f ca="1">ROUND(INDIRECT(ADDRESS(ROW()+(0), COLUMN()+(-2), 1))*INDIRECT(ADDRESS(ROW()+(0), COLUMN()+(-1), 1)), 2)</f>
        <v>310.13</v>
      </c>
    </row>
    <row r="11" spans="1:8" ht="24.00" thickBot="1" customHeight="1">
      <c r="A11" s="1" t="s">
        <v>15</v>
      </c>
      <c r="B11" s="1"/>
      <c r="C11" s="10" t="s">
        <v>16</v>
      </c>
      <c r="D11" s="10"/>
      <c r="E11" s="1" t="s">
        <v>17</v>
      </c>
      <c r="F11" s="13">
        <v>0.45</v>
      </c>
      <c r="G11" s="14">
        <v>27.81</v>
      </c>
      <c r="H11" s="14">
        <f ca="1">ROUND(INDIRECT(ADDRESS(ROW()+(0), COLUMN()+(-2), 1))*INDIRECT(ADDRESS(ROW()+(0), COLUMN()+(-1), 1)), 2)</f>
        <v>12.51</v>
      </c>
    </row>
    <row r="12" spans="1:8" ht="13.50" thickBot="1" customHeight="1">
      <c r="A12" s="15"/>
      <c r="B12" s="15"/>
      <c r="C12" s="15"/>
      <c r="D12" s="15"/>
      <c r="E12" s="15"/>
      <c r="F12" s="9" t="s">
        <v>18</v>
      </c>
      <c r="G12" s="9"/>
      <c r="H12" s="17">
        <f ca="1">ROUND(SUM(INDIRECT(ADDRESS(ROW()+(-1), COLUMN()+(0), 1)),INDIRECT(ADDRESS(ROW()+(-2), COLUMN()+(0), 1))), 2)</f>
        <v>322.64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0.11</v>
      </c>
      <c r="G14" s="12">
        <v>118.7</v>
      </c>
      <c r="H14" s="12">
        <f ca="1">ROUND(INDIRECT(ADDRESS(ROW()+(0), COLUMN()+(-2), 1))*INDIRECT(ADDRESS(ROW()+(0), COLUMN()+(-1), 1)), 2)</f>
        <v>13.06</v>
      </c>
    </row>
    <row r="15" spans="1:8" ht="13.50" thickBot="1" customHeight="1">
      <c r="A15" s="1" t="s">
        <v>23</v>
      </c>
      <c r="B15" s="1"/>
      <c r="C15" s="10" t="s">
        <v>24</v>
      </c>
      <c r="D15" s="10"/>
      <c r="E15" s="1" t="s">
        <v>25</v>
      </c>
      <c r="F15" s="13">
        <v>0.055</v>
      </c>
      <c r="G15" s="14">
        <v>86.35</v>
      </c>
      <c r="H15" s="14">
        <f ca="1">ROUND(INDIRECT(ADDRESS(ROW()+(0), COLUMN()+(-2), 1))*INDIRECT(ADDRESS(ROW()+(0), COLUMN()+(-1), 1)), 2)</f>
        <v>4.75</v>
      </c>
    </row>
    <row r="16" spans="1:8" ht="13.50" thickBot="1" customHeight="1">
      <c r="A16" s="15"/>
      <c r="B16" s="15"/>
      <c r="C16" s="15"/>
      <c r="D16" s="15"/>
      <c r="E16" s="15"/>
      <c r="F16" s="9" t="s">
        <v>26</v>
      </c>
      <c r="G16" s="9"/>
      <c r="H16" s="17">
        <f ca="1">ROUND(SUM(INDIRECT(ADDRESS(ROW()+(-1), COLUMN()+(0), 1)),INDIRECT(ADDRESS(ROW()+(-2), COLUMN()+(0), 1))), 2)</f>
        <v>17.81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340.45</v>
      </c>
      <c r="H18" s="14">
        <f ca="1">ROUND(INDIRECT(ADDRESS(ROW()+(0), COLUMN()+(-2), 1))*INDIRECT(ADDRESS(ROW()+(0), COLUMN()+(-1), 1))/100, 2)</f>
        <v>6.81</v>
      </c>
    </row>
    <row r="19" spans="1:8" ht="13.50" thickBot="1" customHeight="1">
      <c r="A19" s="21" t="s">
        <v>30</v>
      </c>
      <c r="B19" s="21"/>
      <c r="C19" s="22"/>
      <c r="D19" s="22"/>
      <c r="E19" s="23"/>
      <c r="F19" s="24" t="s">
        <v>31</v>
      </c>
      <c r="G19" s="25"/>
      <c r="H19" s="26">
        <f ca="1">ROUND(SUM(INDIRECT(ADDRESS(ROW()+(-1), COLUMN()+(0), 1)),INDIRECT(ADDRESS(ROW()+(-3), COLUMN()+(0), 1)),INDIRECT(ADDRESS(ROW()+(-7), COLUMN()+(0), 1))), 2)</f>
        <v>347.26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