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<sst xmlns="http://schemas.openxmlformats.org/spreadsheetml/2006/main" count="40" uniqueCount="40">
  <si>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</si>
  <si>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</si>
  <si>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</si>
  <si>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</si>
  <si>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40 mm de espesor, resistencia a compresión &gt;= 500 kPa, resistencia térmica 1,2 m²K/W, conductividad térmica 0,034 W/(mK), colocado a tope en la base de la solera, simplemente apoyado, previa colocación de barrera de vapor con lámina de betún aditivado con plastómero APP, masa nominal 3 kg/m², con armadura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</si>
  <si>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</si>
  <si>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</si>
  <si>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</si>
  <si>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</si>
  <si>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</si>
  <si>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</si>
  <si>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</si>
  <si>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</si>
  <si>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</si>
  <si>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</si>
  <si>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</si>
  <si>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</si>
  <si>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Lámina de betún aditivado con plastómero APP, de 2 mm de espesor, masa nominal 3 kg/m², con armadura de aluminio, de superficie no protegida.</t>
  </si>
  <si>
    <t xml:space="preserve">mt16pxa010baq</t>
  </si>
  <si>
    <t xml:space="preserve">m²</t>
  </si>
  <si>
    <t xml:space="preserve">Panel rígido de poliestireno extruido, de superficie lisa y mecanizado lateral a media madera, de 40 mm de espesor, resistencia a compresión &gt;= 500 kPa, resistencia térmica 1,2 m²K/W, conductividad térmica 0,034 W/(mK), Euroclase E de reacción al fuego, con código de designación XPS-EN 13164-T1-CS(10/Y)500-DLT(2)5-DS(70,90)-WL(T)0,7-WD(V)3-FTCD1.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</si>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</sst>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v>
      </c>
      <c r="F10" s="12">
        <v>118.85</v>
      </c>
      <c r="G10" s="12">
        <f ca="1">ROUND(INDIRECT(ADDRESS(ROW()+(0), COLUMN()+(-2), 1))*INDIRECT(ADDRESS(ROW()+(0), COLUMN()+(-1), 1)), 2)</f>
        <v>35.66</v>
      </c>
    </row>
    <row r="11" spans="1:7" ht="24.00" thickBot="1" customHeight="1">
      <c r="A11" s="1" t="s">
        <v>15</v>
      </c>
      <c r="B11" s="1"/>
      <c r="C11" s="10" t="s">
        <v>16</v>
      </c>
      <c r="D11" s="1" t="s">
        <v>17</v>
      </c>
      <c r="E11" s="11">
        <v>1.05</v>
      </c>
      <c r="F11" s="12">
        <v>269.51</v>
      </c>
      <c r="G11" s="12">
        <f ca="1">ROUND(INDIRECT(ADDRESS(ROW()+(0), COLUMN()+(-2), 1))*INDIRECT(ADDRESS(ROW()+(0), COLUMN()+(-1), 1)), 2)</f>
        <v>282.99</v>
      </c>
    </row>
    <row r="12" spans="1:7" ht="55.50" thickBot="1" customHeight="1">
      <c r="A12" s="1" t="s">
        <v>18</v>
      </c>
      <c r="B12" s="1"/>
      <c r="C12" s="10" t="s">
        <v>19</v>
      </c>
      <c r="D12" s="1" t="s">
        <v>20</v>
      </c>
      <c r="E12" s="11">
        <v>2.2</v>
      </c>
      <c r="F12" s="12">
        <v>333.58</v>
      </c>
      <c r="G12" s="12">
        <f ca="1">ROUND(INDIRECT(ADDRESS(ROW()+(0), COLUMN()+(-2), 1))*INDIRECT(ADDRESS(ROW()+(0), COLUMN()+(-1), 1)), 2)</f>
        <v>733.88</v>
      </c>
    </row>
    <row r="13" spans="1:7" ht="13.50" thickBot="1" customHeight="1">
      <c r="A13" s="1" t="s">
        <v>21</v>
      </c>
      <c r="B13" s="1"/>
      <c r="C13" s="10" t="s">
        <v>22</v>
      </c>
      <c r="D13" s="1" t="s">
        <v>23</v>
      </c>
      <c r="E13" s="11">
        <v>1.1</v>
      </c>
      <c r="F13" s="12">
        <v>14.78</v>
      </c>
      <c r="G13" s="12">
        <f ca="1">ROUND(INDIRECT(ADDRESS(ROW()+(0), COLUMN()+(-2), 1))*INDIRECT(ADDRESS(ROW()+(0), COLUMN()+(-1), 1)), 2)</f>
        <v>16.26</v>
      </c>
    </row>
    <row r="14" spans="1:7" ht="13.50" thickBot="1" customHeight="1">
      <c r="A14" s="1" t="s">
        <v>24</v>
      </c>
      <c r="B14" s="1"/>
      <c r="C14" s="10" t="s">
        <v>25</v>
      </c>
      <c r="D14" s="1" t="s">
        <v>26</v>
      </c>
      <c r="E14" s="13">
        <v>0.4</v>
      </c>
      <c r="F14" s="14">
        <v>10.81</v>
      </c>
      <c r="G14" s="14">
        <f ca="1">ROUND(INDIRECT(ADDRESS(ROW()+(0), COLUMN()+(-2), 1))*INDIRECT(ADDRESS(ROW()+(0), COLUMN()+(-1), 1)), 2)</f>
        <v>4.32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1073.11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0.274</v>
      </c>
      <c r="F17" s="12">
        <v>117.18</v>
      </c>
      <c r="G17" s="12">
        <f ca="1">ROUND(INDIRECT(ADDRESS(ROW()+(0), COLUMN()+(-2), 1))*INDIRECT(ADDRESS(ROW()+(0), COLUMN()+(-1), 1)), 2)</f>
        <v>32.11</v>
      </c>
    </row>
    <row r="18" spans="1:7" ht="13.50" thickBot="1" customHeight="1">
      <c r="A18" s="1" t="s">
        <v>32</v>
      </c>
      <c r="B18" s="1"/>
      <c r="C18" s="10" t="s">
        <v>33</v>
      </c>
      <c r="D18" s="1" t="s">
        <v>34</v>
      </c>
      <c r="E18" s="13">
        <v>0.274</v>
      </c>
      <c r="F18" s="14">
        <v>85.25</v>
      </c>
      <c r="G18" s="14">
        <f ca="1">ROUND(INDIRECT(ADDRESS(ROW()+(0), COLUMN()+(-2), 1))*INDIRECT(ADDRESS(ROW()+(0), COLUMN()+(-1), 1)), 2)</f>
        <v>23.36</v>
      </c>
    </row>
    <row r="19" spans="1:7" ht="13.50" thickBot="1" customHeight="1">
      <c r="A19" s="15"/>
      <c r="B19" s="15"/>
      <c r="C19" s="15"/>
      <c r="D19" s="15"/>
      <c r="E19" s="9" t="s">
        <v>35</v>
      </c>
      <c r="F19" s="9"/>
      <c r="G19" s="17">
        <f ca="1">ROUND(SUM(INDIRECT(ADDRESS(ROW()+(-1), COLUMN()+(0), 1)),INDIRECT(ADDRESS(ROW()+(-2), COLUMN()+(0), 1))), 2)</f>
        <v>55.47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1128.58</v>
      </c>
      <c r="G21" s="14">
        <f ca="1">ROUND(INDIRECT(ADDRESS(ROW()+(0), COLUMN()+(-2), 1))*INDIRECT(ADDRESS(ROW()+(0), COLUMN()+(-1), 1))/100, 2)</f>
        <v>22.57</v>
      </c>
    </row>
    <row r="22" spans="1:7" ht="13.50" thickBot="1" customHeight="1">
      <c r="A22" s="8"/>
      <c r="B22" s="8"/>
      <c r="C22" s="8"/>
      <c r="D22" s="8"/>
      <c r="E22" s="21" t="s">
        <v>39</v>
      </c>
      <c r="F22" s="21"/>
      <c r="G22" s="22">
        <f ca="1">ROUND(SUM(INDIRECT(ADDRESS(ROW()+(-1), COLUMN()+(0), 1)),INDIRECT(ADDRESS(ROW()+(-3), COLUMN()+(0), 1)),INDIRECT(ADDRESS(ROW()+(-7), COLUMN()+(0), 1))), 2)</f>
        <v>1151.15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B22"/>
    <mergeCell ref="E22:F22"/>
  </mergeCells>
  <pageMargins left="0.147638" right="0.147638" top="0.206693" bottom="0.206693" header="0.0" footer="0.0"/>
  <pageSetup paperSize="9" orientation="portrait"/>
  <rowBreaks count="0" manualBreakCount="0">
    </rowBreaks>
</worksheet>
</file>