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<sst xmlns="http://schemas.openxmlformats.org/spreadsheetml/2006/main" count="32" uniqueCount="32">
  <si>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</si>
  <si>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NAF021</t>
  </si>
  <si>
    <t xml:space="preserve">m²</t>
  </si>
  <si>
    <t xml:space="preserve">Aislamiento térmico por el exterior de la hoja interior, en fachada de doble hoja de mampostería para revestir.</t>
  </si>
  <si>
    <r>
      <rPr>
        <sz val="8.25"/>
        <color rgb="FF000000"/>
        <rFont val="Arial"/>
        <family val="2"/>
      </rPr>
      <t xml:space="preserve">Aislamiento térmico por el exterior de la hoja interior, en fachada de doble hoja de mampostería para revestir, con panel rígido de poliestireno expandido, de superficie lisa y mecanizado lateral recto, de 30 mm de espesor, resistencia térmica 1,05 m²K/W, conductividad térmica 0,029 W/(mK). Colocación en obra: a tope, con espuma de poliuretano, sobre distanciadores del mismo material aislante, para mantener el espesor de la cámara de aire. Incluso espuma adhesiva autoexpansiva, elástica, de poliuretano monocomponente para la fijación de los distanciadores a la hoja interior y de los paneles aislantes a los distanciadores.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</si>
  <si>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</si>
  <si>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</si>
  <si>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</si>
  <si>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</si>
  <si>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</si>
  <si>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</si>
  <si>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</si>
  <si>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mt16pel010aaea</t>
  </si>
  <si>
    <t xml:space="preserve">m²</t>
  </si>
  <si>
    <t xml:space="preserve">Panel rígido de poliestireno expandido, de superficie lisa y mecanizado lateral recto, de 30 mm de espesor, resistencia térmica 1,05 m²K/W, conductividad térmica 0,029 W/(mK), Euroclase E de reacción al fuego, con código de designación EPS-EN 13163-L3-W3-T2-S5-P10-BS250-TR200-DS(N)2-CS(10)150.</t>
  </si>
  <si>
    <t xml:space="preserve">mt22www040</t>
  </si>
  <si>
    <t xml:space="preserve">Ud</t>
  </si>
  <si>
    <t xml:space="preserve">Aerosol de 750 ml de espuma adhesiva autoexpansiva, elástica, de poliuretano monocomponente, de 25 kg/m³ de densidad, conductividad térmica 0,0345 W/(mK), 135% de expansión, elongación hasta rotura 45% y 7 N/cm² de resistencia a tracción, estable de -40°C a 90°C; para aplicar con pistola.</t>
  </si>
  <si>
    <t xml:space="preserve">Subtotal materiales:</t>
  </si>
  <si>
    <t xml:space="preserve">Mano de obra</t>
  </si>
  <si>
    <t xml:space="preserve">mo054</t>
  </si>
  <si>
    <t xml:space="preserve">h</t>
  </si>
  <si>
    <t xml:space="preserve">Montador de aislamientos.</t>
  </si>
  <si>
    <t xml:space="preserve">mo101</t>
  </si>
  <si>
    <t xml:space="preserve">h</t>
  </si>
  <si>
    <t xml:space="preserve">Ayudante de montador de aislamientos.</t>
  </si>
  <si>
    <t xml:space="preserve">Subtotal mano de obra:</t>
  </si>
  <si>
    <t xml:space="preserve">Herramienta menor</t>
  </si>
  <si>
    <t xml:space="preserve">%</t>
  </si>
  <si>
    <t xml:space="preserve">Herramienta menor</t>
  </si>
  <si>
    <t xml:space="preserve">Coste de mantenimiento decenal: L 3,29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</si>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</sst>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8.16" customWidth="1"/>
    <col min="4" max="4" width="72.08"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1.05</v>
      </c>
      <c r="F10" s="12">
        <v>188.42</v>
      </c>
      <c r="G10" s="12">
        <f ca="1">ROUND(INDIRECT(ADDRESS(ROW()+(0), COLUMN()+(-2), 1))*INDIRECT(ADDRESS(ROW()+(0), COLUMN()+(-1), 1)), 2)</f>
        <v>197.84</v>
      </c>
    </row>
    <row r="11" spans="1:7" ht="45.00" thickBot="1" customHeight="1">
      <c r="A11" s="1" t="s">
        <v>15</v>
      </c>
      <c r="B11" s="1"/>
      <c r="C11" s="10" t="s">
        <v>16</v>
      </c>
      <c r="D11" s="1" t="s">
        <v>17</v>
      </c>
      <c r="E11" s="13">
        <v>0.05</v>
      </c>
      <c r="F11" s="14">
        <v>233.18</v>
      </c>
      <c r="G11" s="14">
        <f ca="1">ROUND(INDIRECT(ADDRESS(ROW()+(0), COLUMN()+(-2), 1))*INDIRECT(ADDRESS(ROW()+(0), COLUMN()+(-1), 1)), 2)</f>
        <v>11.66</v>
      </c>
    </row>
    <row r="12" spans="1:7" ht="13.50" thickBot="1" customHeight="1">
      <c r="A12" s="15"/>
      <c r="B12" s="15"/>
      <c r="C12" s="15"/>
      <c r="D12" s="15"/>
      <c r="E12" s="9" t="s">
        <v>18</v>
      </c>
      <c r="F12" s="9"/>
      <c r="G12" s="17">
        <f ca="1">ROUND(SUM(INDIRECT(ADDRESS(ROW()+(-1), COLUMN()+(0), 1)),INDIRECT(ADDRESS(ROW()+(-2), COLUMN()+(0), 1))), 2)</f>
        <v>209.5</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0.026</v>
      </c>
      <c r="F14" s="12">
        <v>123.93</v>
      </c>
      <c r="G14" s="12">
        <f ca="1">ROUND(INDIRECT(ADDRESS(ROW()+(0), COLUMN()+(-2), 1))*INDIRECT(ADDRESS(ROW()+(0), COLUMN()+(-1), 1)), 2)</f>
        <v>3.22</v>
      </c>
    </row>
    <row r="15" spans="1:7" ht="13.50" thickBot="1" customHeight="1">
      <c r="A15" s="1" t="s">
        <v>23</v>
      </c>
      <c r="B15" s="1"/>
      <c r="C15" s="10" t="s">
        <v>24</v>
      </c>
      <c r="D15" s="1" t="s">
        <v>25</v>
      </c>
      <c r="E15" s="13">
        <v>0.026</v>
      </c>
      <c r="F15" s="14">
        <v>90.13</v>
      </c>
      <c r="G15" s="14">
        <f ca="1">ROUND(INDIRECT(ADDRESS(ROW()+(0), COLUMN()+(-2), 1))*INDIRECT(ADDRESS(ROW()+(0), COLUMN()+(-1), 1)), 2)</f>
        <v>2.34</v>
      </c>
    </row>
    <row r="16" spans="1:7" ht="13.50" thickBot="1" customHeight="1">
      <c r="A16" s="15"/>
      <c r="B16" s="15"/>
      <c r="C16" s="15"/>
      <c r="D16" s="15"/>
      <c r="E16" s="9" t="s">
        <v>26</v>
      </c>
      <c r="F16" s="9"/>
      <c r="G16" s="17">
        <f ca="1">ROUND(SUM(INDIRECT(ADDRESS(ROW()+(-1), COLUMN()+(0), 1)),INDIRECT(ADDRESS(ROW()+(-2), COLUMN()+(0), 1))), 2)</f>
        <v>5.56</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215.06</v>
      </c>
      <c r="G18" s="14">
        <f ca="1">ROUND(INDIRECT(ADDRESS(ROW()+(0), COLUMN()+(-2), 1))*INDIRECT(ADDRESS(ROW()+(0), COLUMN()+(-1), 1))/100, 2)</f>
        <v>4.3</v>
      </c>
    </row>
    <row r="19" spans="1:7" ht="13.50" thickBot="1" customHeight="1">
      <c r="A19" s="21" t="s">
        <v>30</v>
      </c>
      <c r="B19" s="21"/>
      <c r="C19" s="22"/>
      <c r="D19" s="23"/>
      <c r="E19" s="24" t="s">
        <v>31</v>
      </c>
      <c r="F19" s="25"/>
      <c r="G19" s="26">
        <f ca="1">ROUND(SUM(INDIRECT(ADDRESS(ROW()+(-1), COLUMN()+(0), 1)),INDIRECT(ADDRESS(ROW()+(-3), COLUMN()+(0), 1)),INDIRECT(ADDRESS(ROW()+(-7), COLUMN()+(0), 1))), 2)</f>
        <v>219.36</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