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<sst xmlns="http://schemas.openxmlformats.org/spreadsheetml/2006/main" count="29" uniqueCount="29">
  <si>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</si>
  <si>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IMK900</t>
  </si>
  <si>
    <t xml:space="preserve">m</t>
  </si>
  <si>
    <t xml:space="preserve">Canalización de protección de cableado.</t>
  </si>
  <si>
    <r>
      <rPr>
        <sz val="8.25"/>
        <color rgb="FF000000"/>
        <rFont val="Arial"/>
        <family val="2"/>
      </rPr>
      <t xml:space="preserve">Canalización de protección de cableado, formada por tubo de PVC flexible, corrugado, de 16 mm de diámetro nominal, con IP545.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</si>
  <si>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</si>
  <si>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</si>
  <si>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</si>
  <si>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</si>
  <si>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</si>
  <si>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</si>
  <si>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</si>
  <si>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mt35aia010a</t>
  </si>
  <si>
    <t xml:space="preserve">m</t>
  </si>
  <si>
    <t xml:space="preserve">Tubo curvable de PVC, corrugado, de color negro, de 16 mm de diámetro nominal, para canalización empotrada en obra de mampostería (paredes y techos). Resistencia a la compresión 320 N, resistencia al impacto 1 julio, temperatura de trabajo -5°C hasta 60°C, con grado de protección IP545, no propagador de la llama.</t>
  </si>
  <si>
    <t xml:space="preserve">Subtotal materiales:</t>
  </si>
  <si>
    <t xml:space="preserve">Mano de obra</t>
  </si>
  <si>
    <t xml:space="preserve">mo003</t>
  </si>
  <si>
    <t xml:space="preserve">h</t>
  </si>
  <si>
    <t xml:space="preserve">Electricista.</t>
  </si>
  <si>
    <t xml:space="preserve">mo102</t>
  </si>
  <si>
    <t xml:space="preserve">h</t>
  </si>
  <si>
    <t xml:space="preserve">Ayudante de electricista.</t>
  </si>
  <si>
    <t xml:space="preserve">Subtotal mano de obra:</t>
  </si>
  <si>
    <t xml:space="preserve">Herramienta menor</t>
  </si>
  <si>
    <t xml:space="preserve">%</t>
  </si>
  <si>
    <t xml:space="preserve">Herramienta menor</t>
  </si>
  <si>
    <t xml:space="preserve">Coste de mantenimiento decenal: L 0,60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</si>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</sst>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70" customWidth="1"/>
    <col min="4" max="4" width="5.95" customWidth="1"/>
    <col min="5" max="5" width="76.16" customWidth="1"/>
    <col min="6" max="6" width="13.60" customWidth="1"/>
    <col min="7" max="7" width="10.3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12.25</v>
      </c>
      <c r="H10" s="14">
        <f ca="1">ROUND(INDIRECT(ADDRESS(ROW()+(0), COLUMN()+(-2), 1))*INDIRECT(ADDRESS(ROW()+(0), COLUMN()+(-1), 1)), 2)</f>
        <v>12.25</v>
      </c>
    </row>
    <row r="11" spans="1:8" ht="13.50" thickBot="1" customHeight="1">
      <c r="A11" s="15"/>
      <c r="B11" s="15"/>
      <c r="C11" s="15"/>
      <c r="D11" s="15"/>
      <c r="E11" s="15"/>
      <c r="F11" s="9" t="s">
        <v>15</v>
      </c>
      <c r="G11" s="9"/>
      <c r="H11" s="17">
        <f ca="1">ROUND(SUM(INDIRECT(ADDRESS(ROW()+(-1), COLUMN()+(0), 1))), 2)</f>
        <v>12.25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0.022</v>
      </c>
      <c r="G13" s="13">
        <v>118.7</v>
      </c>
      <c r="H13" s="13">
        <f ca="1">ROUND(INDIRECT(ADDRESS(ROW()+(0), COLUMN()+(-2), 1))*INDIRECT(ADDRESS(ROW()+(0), COLUMN()+(-1), 1)), 2)</f>
        <v>2.61</v>
      </c>
    </row>
    <row r="14" spans="1:8" ht="13.50" thickBot="1" customHeight="1">
      <c r="A14" s="1" t="s">
        <v>20</v>
      </c>
      <c r="B14" s="1"/>
      <c r="C14" s="10" t="s">
        <v>21</v>
      </c>
      <c r="D14" s="10"/>
      <c r="E14" s="1" t="s">
        <v>22</v>
      </c>
      <c r="F14" s="12">
        <v>0.022</v>
      </c>
      <c r="G14" s="14">
        <v>86.19</v>
      </c>
      <c r="H14" s="14">
        <f ca="1">ROUND(INDIRECT(ADDRESS(ROW()+(0), COLUMN()+(-2), 1))*INDIRECT(ADDRESS(ROW()+(0), COLUMN()+(-1), 1)), 2)</f>
        <v>1.9</v>
      </c>
    </row>
    <row r="15" spans="1:8" ht="13.50" thickBot="1" customHeight="1">
      <c r="A15" s="15"/>
      <c r="B15" s="15"/>
      <c r="C15" s="15"/>
      <c r="D15" s="15"/>
      <c r="E15" s="15"/>
      <c r="F15" s="9" t="s">
        <v>23</v>
      </c>
      <c r="G15" s="9"/>
      <c r="H15" s="17">
        <f ca="1">ROUND(SUM(INDIRECT(ADDRESS(ROW()+(-1), COLUMN()+(0), 1)),INDIRECT(ADDRESS(ROW()+(-2), COLUMN()+(0), 1))), 2)</f>
        <v>4.51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16.76</v>
      </c>
      <c r="H17" s="14">
        <f ca="1">ROUND(INDIRECT(ADDRESS(ROW()+(0), COLUMN()+(-2), 1))*INDIRECT(ADDRESS(ROW()+(0), COLUMN()+(-1), 1))/100, 2)</f>
        <v>0.34</v>
      </c>
    </row>
    <row r="18" spans="1:8" ht="13.50" thickBot="1" customHeight="1">
      <c r="A18" s="21" t="s">
        <v>27</v>
      </c>
      <c r="B18" s="21"/>
      <c r="C18" s="22"/>
      <c r="D18" s="22"/>
      <c r="E18" s="23"/>
      <c r="F18" s="24" t="s">
        <v>28</v>
      </c>
      <c r="G18" s="25"/>
      <c r="H18" s="26">
        <f ca="1">ROUND(SUM(INDIRECT(ADDRESS(ROW()+(-1), COLUMN()+(0), 1)),INDIRECT(ADDRESS(ROW()+(-3), COLUMN()+(0), 1)),INDIRECT(ADDRESS(ROW()+(-7), COLUMN()+(0), 1))), 2)</f>
        <v>17.1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