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<sst xmlns="http://schemas.openxmlformats.org/spreadsheetml/2006/main" count="32" uniqueCount="32">
  <si>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</si>
  <si>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IHU120</t>
  </si>
  <si>
    <t xml:space="preserve">m</t>
  </si>
  <si>
    <t xml:space="preserve">Tubería multicapa de polietileno reticulado/aluminio/polietileno reticulado (PE-X/Al/PE-X), preaislada térmicamente.</t>
  </si>
  <si>
    <r>
      <rPr>
        <sz val="8.25"/>
        <color rgb="FF000000"/>
        <rFont val="Arial"/>
        <family val="2"/>
      </rPr>
      <t xml:space="preserve">Tubería preaislada térmicamente formada por tubo multicapa de polietileno reticulado/aluminio/polietileno reticulado (PE-Xb/Al/PE-Xb), PN=10 bar, con aislamiento térmico de espuma de polietileno de 6 mm de espesor, conductividad térmica 0,04 W/(mK) y capa de protección de polietileno de baja densidad de color verde, de 14 mm de diámetro exterior y 2 mm de espesor. Instalación en superficie. Incluso material auxiliar para montaje y sujeción a la obra, accesorios y piezas especiales.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</si>
  <si>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</si>
  <si>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</si>
  <si>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</si>
  <si>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</si>
  <si>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</si>
  <si>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</si>
  <si>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</si>
  <si>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mt37aqt520a</t>
  </si>
  <si>
    <t xml:space="preserve">Ud</t>
  </si>
  <si>
    <t xml:space="preserve">Material auxiliar para montaje y sujeción a la obra de las tuberías multicapa de polietileno reticulado/aluminio/polietileno reticulado (PE-Xb/Al/PE-Xb), PN=10 bar, con aislamiento térmico y capa de protección, de 14 mm de diámetro exterior.</t>
  </si>
  <si>
    <t xml:space="preserve">mt37aqt120ag</t>
  </si>
  <si>
    <t xml:space="preserve">m</t>
  </si>
  <si>
    <t xml:space="preserve">Tubo multicapa de polietileno reticulado/aluminio/polietileno reticulado (PE-Xb/Al/PE-Xb), PN=10 bar, con aislamiento térmico de espuma de polietileno de 6 mm de espesor, conductividad térmica 0,04 W/(mK) y capa de protección de polietileno de baja densidad de color verde, de 14 mm de diámetro exterior y 2 mm de espesor, suministrado en rollos de 50 m de longitud, según ISO 21003-2, con el precio incrementado el 30% en concepto de accesorios y piezas especiales.</t>
  </si>
  <si>
    <t xml:space="preserve">Subtotal materiales:</t>
  </si>
  <si>
    <t xml:space="preserve">Mano de obra</t>
  </si>
  <si>
    <t xml:space="preserve">mo008</t>
  </si>
  <si>
    <t xml:space="preserve">h</t>
  </si>
  <si>
    <t xml:space="preserve">Fontanero.</t>
  </si>
  <si>
    <t xml:space="preserve">mo107</t>
  </si>
  <si>
    <t xml:space="preserve">h</t>
  </si>
  <si>
    <t xml:space="preserve">Ayudante de fontanero.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</si>
  <si>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</si>
  <si>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</si>
  <si>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</si>
  <si>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</si>
  <si>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L 9,29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</si>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</sst>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5.61" customWidth="1"/>
    <col min="3" max="3" width="7.65" customWidth="1"/>
    <col min="4" max="4" width="73.95" customWidth="1"/>
    <col min="5" max="5" width="13.60" customWidth="1"/>
    <col min="6" max="6" width="10.37" customWidth="1"/>
    <col min="7" max="7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55.5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34.50" thickBot="1" customHeight="1">
      <c r="A10" s="1" t="s">
        <v>12</v>
      </c>
      <c r="B10" s="1"/>
      <c r="C10" s="10" t="s">
        <v>13</v>
      </c>
      <c r="D10" s="1" t="s">
        <v>14</v>
      </c>
      <c r="E10" s="11">
        <v>1</v>
      </c>
      <c r="F10" s="12">
        <v>5.06</v>
      </c>
      <c r="G10" s="12">
        <f ca="1">ROUND(INDIRECT(ADDRESS(ROW()+(0), COLUMN()+(-2), 1))*INDIRECT(ADDRESS(ROW()+(0), COLUMN()+(-1), 1)), 2)</f>
        <v>5.06</v>
      </c>
    </row>
    <row r="11" spans="1:7" ht="66.00" thickBot="1" customHeight="1">
      <c r="A11" s="1" t="s">
        <v>15</v>
      </c>
      <c r="B11" s="1"/>
      <c r="C11" s="10" t="s">
        <v>16</v>
      </c>
      <c r="D11" s="1" t="s">
        <v>17</v>
      </c>
      <c r="E11" s="13">
        <v>1</v>
      </c>
      <c r="F11" s="14">
        <v>131.44</v>
      </c>
      <c r="G11" s="14">
        <f ca="1">ROUND(INDIRECT(ADDRESS(ROW()+(0), COLUMN()+(-2), 1))*INDIRECT(ADDRESS(ROW()+(0), COLUMN()+(-1), 1)), 2)</f>
        <v>131.44</v>
      </c>
    </row>
    <row r="12" spans="1:7" ht="13.50" thickBot="1" customHeight="1">
      <c r="A12" s="15"/>
      <c r="B12" s="15"/>
      <c r="C12" s="15"/>
      <c r="D12" s="15"/>
      <c r="E12" s="9" t="s">
        <v>18</v>
      </c>
      <c r="F12" s="9"/>
      <c r="G12" s="17">
        <f ca="1">ROUND(SUM(INDIRECT(ADDRESS(ROW()+(-1), COLUMN()+(0), 1)),INDIRECT(ADDRESS(ROW()+(-2), COLUMN()+(0), 1))), 2)</f>
        <v>136.5</v>
      </c>
    </row>
    <row r="13" spans="1:7" ht="13.50" thickBot="1" customHeight="1">
      <c r="A13" s="15">
        <v>2</v>
      </c>
      <c r="B13" s="15"/>
      <c r="C13" s="15"/>
      <c r="D13" s="18" t="s">
        <v>19</v>
      </c>
      <c r="E13" s="18"/>
      <c r="F13" s="15"/>
      <c r="G13" s="15"/>
    </row>
    <row r="14" spans="1:7" ht="13.50" thickBot="1" customHeight="1">
      <c r="A14" s="1" t="s">
        <v>20</v>
      </c>
      <c r="B14" s="1"/>
      <c r="C14" s="10" t="s">
        <v>21</v>
      </c>
      <c r="D14" s="1" t="s">
        <v>22</v>
      </c>
      <c r="E14" s="11">
        <v>0.027</v>
      </c>
      <c r="F14" s="12">
        <v>123.93</v>
      </c>
      <c r="G14" s="12">
        <f ca="1">ROUND(INDIRECT(ADDRESS(ROW()+(0), COLUMN()+(-2), 1))*INDIRECT(ADDRESS(ROW()+(0), COLUMN()+(-1), 1)), 2)</f>
        <v>3.35</v>
      </c>
    </row>
    <row r="15" spans="1:7" ht="13.50" thickBot="1" customHeight="1">
      <c r="A15" s="1" t="s">
        <v>23</v>
      </c>
      <c r="B15" s="1"/>
      <c r="C15" s="10" t="s">
        <v>24</v>
      </c>
      <c r="D15" s="1" t="s">
        <v>25</v>
      </c>
      <c r="E15" s="13">
        <v>0.027</v>
      </c>
      <c r="F15" s="14">
        <v>89.97</v>
      </c>
      <c r="G15" s="14">
        <f ca="1">ROUND(INDIRECT(ADDRESS(ROW()+(0), COLUMN()+(-2), 1))*INDIRECT(ADDRESS(ROW()+(0), COLUMN()+(-1), 1)), 2)</f>
        <v>2.43</v>
      </c>
    </row>
    <row r="16" spans="1:7" ht="13.50" thickBot="1" customHeight="1">
      <c r="A16" s="15"/>
      <c r="B16" s="15"/>
      <c r="C16" s="15"/>
      <c r="D16" s="15"/>
      <c r="E16" s="9" t="s">
        <v>26</v>
      </c>
      <c r="F16" s="9"/>
      <c r="G16" s="17">
        <f ca="1">ROUND(SUM(INDIRECT(ADDRESS(ROW()+(-1), COLUMN()+(0), 1)),INDIRECT(ADDRESS(ROW()+(-2), COLUMN()+(0), 1))), 2)</f>
        <v>5.78</v>
      </c>
    </row>
    <row r="17" spans="1:7" ht="13.50" thickBot="1" customHeight="1">
      <c r="A17" s="15">
        <v>3</v>
      </c>
      <c r="B17" s="15"/>
      <c r="C17" s="15"/>
      <c r="D17" s="18" t="s">
        <v>27</v>
      </c>
      <c r="E17" s="18"/>
      <c r="F17" s="15"/>
      <c r="G17" s="15"/>
    </row>
    <row r="18" spans="1:7" ht="13.50" thickBot="1" customHeight="1">
      <c r="A18" s="19"/>
      <c r="B18" s="19"/>
      <c r="C18" s="20" t="s">
        <v>28</v>
      </c>
      <c r="D18" s="19" t="s">
        <v>29</v>
      </c>
      <c r="E18" s="13">
        <v>2</v>
      </c>
      <c r="F18" s="14">
        <f ca="1">ROUND(SUM(INDIRECT(ADDRESS(ROW()+(-2), COLUMN()+(1), 1)),INDIRECT(ADDRESS(ROW()+(-6), COLUMN()+(1), 1))), 2)</f>
        <v>142.28</v>
      </c>
      <c r="G18" s="14">
        <f ca="1">ROUND(INDIRECT(ADDRESS(ROW()+(0), COLUMN()+(-2), 1))*INDIRECT(ADDRESS(ROW()+(0), COLUMN()+(-1), 1))/100, 2)</f>
        <v>2.85</v>
      </c>
    </row>
    <row r="19" spans="1:7" ht="13.50" thickBot="1" customHeight="1">
      <c r="A19" s="21" t="s">
        <v>30</v>
      </c>
      <c r="B19" s="21"/>
      <c r="C19" s="22"/>
      <c r="D19" s="23"/>
      <c r="E19" s="24" t="s">
        <v>31</v>
      </c>
      <c r="F19" s="25"/>
      <c r="G19" s="26">
        <f ca="1">ROUND(SUM(INDIRECT(ADDRESS(ROW()+(-1), COLUMN()+(0), 1)),INDIRECT(ADDRESS(ROW()+(-3), COLUMN()+(0), 1)),INDIRECT(ADDRESS(ROW()+(-7), COLUMN()+(0), 1))), 2)</f>
        <v>145.13</v>
      </c>
    </row>
  </sheetData>
  <mergeCells count="21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E12:F12"/>
    <mergeCell ref="A13:B13"/>
    <mergeCell ref="D13:E13"/>
    <mergeCell ref="A14:B14"/>
    <mergeCell ref="A15:B15"/>
    <mergeCell ref="A16:B16"/>
    <mergeCell ref="E16:F16"/>
    <mergeCell ref="A17:B17"/>
    <mergeCell ref="D17:E17"/>
    <mergeCell ref="A18:B18"/>
    <mergeCell ref="A19:D19"/>
    <mergeCell ref="E19:F19"/>
  </mergeCells>
  <pageMargins left="0.147638" right="0.147638" top="0.206693" bottom="0.206693" header="0.0" footer="0.0"/>
  <pageSetup paperSize="9" orientation="portrait"/>
  <rowBreaks count="0" manualBreakCount="0">
    </rowBreaks>
</worksheet>
</file>