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<sst xmlns="http://schemas.openxmlformats.org/spreadsheetml/2006/main" count="29" uniqueCount="29">
  <si>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</si>
  <si>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IEM103</t>
  </si>
  <si>
    <t xml:space="preserve">Ud</t>
  </si>
  <si>
    <t xml:space="preserve">Regulador empotrado.</t>
  </si>
  <si>
    <r>
      <rPr>
        <sz val="8.25"/>
        <color rgb="FF000000"/>
        <rFont val="Arial"/>
        <family val="2"/>
      </rPr>
      <t xml:space="preserve">Regulador con mando rotativo para altavoz, serie básica formado por mecanismo para potenciómetro con accionamiento por mando rotativo para altavoz de 3 W de potencia y tapa con símbolo con mando rotativo para potenciómetro con accionamiento por mando rotativo para altavoz, de material termoplástico, libre de halógenos, color blanco acabado brillante. Instalación empotrada. El precio no incluye la caja para mecanismo empotrado ni el marco embellecedor.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</si>
  <si>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</si>
  <si>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</si>
  <si>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</si>
  <si>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</si>
  <si>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</si>
  <si>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</si>
  <si>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</si>
  <si>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mt40nie010a</t>
  </si>
  <si>
    <t xml:space="preserve">Ud</t>
  </si>
  <si>
    <t xml:space="preserve">Mecanismo para potenciómetro con accionamiento por mando rotativo para altavoz de 3 W de potencia, alimentación a 12 V, impedancia característica 27 Ohm, grado de protección IP20, para empotrar.</t>
  </si>
  <si>
    <t xml:space="preserve">mt40nie011a</t>
  </si>
  <si>
    <t xml:space="preserve">Ud</t>
  </si>
  <si>
    <t xml:space="preserve">Tapa con símbolo con mando rotativo para potenciómetro con accionamiento por mando rotativo para altavoz, de material termoplástico, libre de halógenos, color blanco acabado brillante, grado de protección IP20.</t>
  </si>
  <si>
    <t xml:space="preserve">Subtotal materiales:</t>
  </si>
  <si>
    <t xml:space="preserve">Mano de obra</t>
  </si>
  <si>
    <t xml:space="preserve">mo003</t>
  </si>
  <si>
    <t xml:space="preserve">h</t>
  </si>
  <si>
    <t xml:space="preserve">Electricista.</t>
  </si>
  <si>
    <t xml:space="preserve">Subtotal mano de obra:</t>
  </si>
  <si>
    <t xml:space="preserve">Herramienta menor</t>
  </si>
  <si>
    <t xml:space="preserve">%</t>
  </si>
  <si>
    <t xml:space="preserve">Herramienta menor</t>
  </si>
  <si>
    <t xml:space="preserve">Coste de mantenimiento decenal: L 63,39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</si>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</sst>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08" customWidth="1"/>
    <col min="3" max="3" width="2.04" customWidth="1"/>
    <col min="4" max="4" width="5.61" customWidth="1"/>
    <col min="5" max="5" width="75.1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794.19</v>
      </c>
      <c r="H10" s="12">
        <f ca="1">ROUND(INDIRECT(ADDRESS(ROW()+(0), COLUMN()+(-2), 1))*INDIRECT(ADDRESS(ROW()+(0), COLUMN()+(-1), 1)), 2)</f>
        <v>794.19</v>
      </c>
    </row>
    <row r="11" spans="1:8" ht="34.50" thickBot="1" customHeight="1">
      <c r="A11" s="1" t="s">
        <v>15</v>
      </c>
      <c r="B11" s="1"/>
      <c r="C11" s="10" t="s">
        <v>16</v>
      </c>
      <c r="D11" s="10"/>
      <c r="E11" s="1" t="s">
        <v>17</v>
      </c>
      <c r="F11" s="13">
        <v>1</v>
      </c>
      <c r="G11" s="14">
        <v>739.28</v>
      </c>
      <c r="H11" s="14">
        <f ca="1">ROUND(INDIRECT(ADDRESS(ROW()+(0), COLUMN()+(-2), 1))*INDIRECT(ADDRESS(ROW()+(0), COLUMN()+(-1), 1)), 2)</f>
        <v>739.28</v>
      </c>
    </row>
    <row r="12" spans="1:8" ht="13.50" thickBot="1" customHeight="1">
      <c r="A12" s="15"/>
      <c r="B12" s="15"/>
      <c r="C12" s="15"/>
      <c r="D12" s="15"/>
      <c r="E12" s="15"/>
      <c r="F12" s="9" t="s">
        <v>18</v>
      </c>
      <c r="G12" s="9"/>
      <c r="H12" s="17">
        <f ca="1">ROUND(SUM(INDIRECT(ADDRESS(ROW()+(-1), COLUMN()+(0), 1)),INDIRECT(ADDRESS(ROW()+(-2), COLUMN()+(0), 1))), 2)</f>
        <v>1533.47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0.164</v>
      </c>
      <c r="G14" s="14">
        <v>123.93</v>
      </c>
      <c r="H14" s="14">
        <f ca="1">ROUND(INDIRECT(ADDRESS(ROW()+(0), COLUMN()+(-2), 1))*INDIRECT(ADDRESS(ROW()+(0), COLUMN()+(-1), 1)), 2)</f>
        <v>20.32</v>
      </c>
    </row>
    <row r="15" spans="1:8" ht="13.50" thickBot="1" customHeight="1">
      <c r="A15" s="15"/>
      <c r="B15" s="15"/>
      <c r="C15" s="15"/>
      <c r="D15" s="15"/>
      <c r="E15" s="15"/>
      <c r="F15" s="9" t="s">
        <v>23</v>
      </c>
      <c r="G15" s="9"/>
      <c r="H15" s="17">
        <f ca="1">ROUND(SUM(INDIRECT(ADDRESS(ROW()+(-1), COLUMN()+(0), 1))), 2)</f>
        <v>20.32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1553.79</v>
      </c>
      <c r="H17" s="14">
        <f ca="1">ROUND(INDIRECT(ADDRESS(ROW()+(0), COLUMN()+(-2), 1))*INDIRECT(ADDRESS(ROW()+(0), COLUMN()+(-1), 1))/100, 2)</f>
        <v>31.08</v>
      </c>
    </row>
    <row r="18" spans="1:8" ht="13.50" thickBot="1" customHeight="1">
      <c r="A18" s="21" t="s">
        <v>27</v>
      </c>
      <c r="B18" s="21"/>
      <c r="C18" s="22"/>
      <c r="D18" s="22"/>
      <c r="E18" s="23"/>
      <c r="F18" s="24" t="s">
        <v>28</v>
      </c>
      <c r="G18" s="25"/>
      <c r="H18" s="26">
        <f ca="1">ROUND(SUM(INDIRECT(ADDRESS(ROW()+(-1), COLUMN()+(0), 1)),INDIRECT(ADDRESS(ROW()+(-3), COLUMN()+(0), 1)),INDIRECT(ADDRESS(ROW()+(-6), COLUMN()+(0), 1))), 2)</f>
        <v>1584.87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