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<sst xmlns="http://schemas.openxmlformats.org/spreadsheetml/2006/main" count="29" uniqueCount="29">
  <si>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</si>
  <si>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</si>
  <si>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</si>
  <si>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</si>
  <si>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insigne (Pinus radiata), de 10x10 a 15x30 cm de sección y hasta 6 m de longitud, clase resistente C16,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</si>
  <si>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</si>
  <si>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</si>
  <si>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</si>
  <si>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</si>
  <si>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</si>
  <si>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</si>
  <si>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</si>
  <si>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mt07mee050t</t>
  </si>
  <si>
    <t xml:space="preserve">m³</t>
  </si>
  <si>
    <t xml:space="preserve">Madera aserrada de pino insigne (Pinus radiata) con acabado cepillado, para dintel de 10x10 a 15x30 cm de sección y hasta 6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</si>
  <si>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</si>
  <si>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</si>
  <si>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</si>
  <si>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</si>
  <si>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</si>
  <si>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</si>
  <si>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</si>
  <si>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</si>
  <si>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</si>
  <si>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</si>
  <si>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</si>
  <si>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</si>
  <si>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1.788,21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</si>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</sst>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8.16" customWidth="1"/>
    <col min="3" max="3" width="18.19" customWidth="1"/>
    <col min="4" max="4" width="36.21" customWidth="1"/>
    <col min="5" max="5" width="0.68" customWidth="1"/>
    <col min="6" max="6" width="11.90" customWidth="1"/>
    <col min="7" max="7" width="0.68" customWidth="1"/>
    <col min="8" max="8" width="11.22" customWidth="1"/>
    <col min="9" max="9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</row>
    <row r="4" spans="1:9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</row>
    <row r="7" spans="1:9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/>
      <c r="G7" s="10"/>
      <c r="H7" s="10" t="s">
        <v>9</v>
      </c>
      <c r="I7" s="10" t="s">
        <v>10</v>
      </c>
    </row>
    <row r="8" spans="1:9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</row>
    <row r="9" spans="1:9" ht="66.00" thickBot="1" customHeight="1">
      <c r="A9" s="1" t="s">
        <v>12</v>
      </c>
      <c r="B9" s="13" t="s">
        <v>13</v>
      </c>
      <c r="C9" s="1" t="s">
        <v>14</v>
      </c>
      <c r="D9" s="1"/>
      <c r="E9" s="15">
        <v>1.000000</v>
      </c>
      <c r="F9" s="15"/>
      <c r="G9" s="15"/>
      <c r="H9" s="17">
        <v>9623.770000</v>
      </c>
      <c r="I9" s="17">
        <f ca="1">ROUND(INDIRECT(ADDRESS(ROW()+(0), COLUMN()+(-4), 1))*INDIRECT(ADDRESS(ROW()+(0), COLUMN()+(-1), 1)), 2)</f>
        <v>9623.770000</v>
      </c>
    </row>
    <row r="10" spans="1:9" ht="13.50" thickBot="1" customHeight="1">
      <c r="A10" s="18"/>
      <c r="B10" s="18"/>
      <c r="C10" s="18"/>
      <c r="D10" s="18"/>
      <c r="E10" s="12" t="s">
        <v>15</v>
      </c>
      <c r="F10" s="12"/>
      <c r="G10" s="12"/>
      <c r="H10" s="12"/>
      <c r="I10" s="20">
        <f ca="1">ROUND(SUM(INDIRECT(ADDRESS(ROW()+(-1), COLUMN()+(0), 1))), 2)</f>
        <v>9623.770000</v>
      </c>
    </row>
    <row r="11" spans="1:9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18"/>
      <c r="I11" s="18"/>
    </row>
    <row r="12" spans="1:9" ht="13.50" thickBot="1" customHeight="1">
      <c r="A12" s="1" t="s">
        <v>17</v>
      </c>
      <c r="B12" s="13" t="s">
        <v>18</v>
      </c>
      <c r="C12" s="1" t="s">
        <v>19</v>
      </c>
      <c r="D12" s="1"/>
      <c r="E12" s="14">
        <v>9.571000</v>
      </c>
      <c r="F12" s="14"/>
      <c r="G12" s="14"/>
      <c r="H12" s="16">
        <v>52.760000</v>
      </c>
      <c r="I12" s="16">
        <f ca="1">ROUND(INDIRECT(ADDRESS(ROW()+(0), COLUMN()+(-4), 1))*INDIRECT(ADDRESS(ROW()+(0), COLUMN()+(-1), 1)), 2)</f>
        <v>504.970000</v>
      </c>
    </row>
    <row r="13" spans="1:9" ht="13.50" thickBot="1" customHeight="1">
      <c r="A13" s="1" t="s">
        <v>20</v>
      </c>
      <c r="B13" s="13" t="s">
        <v>21</v>
      </c>
      <c r="C13" s="1" t="s">
        <v>22</v>
      </c>
      <c r="D13" s="1"/>
      <c r="E13" s="15">
        <v>4.785000</v>
      </c>
      <c r="F13" s="15"/>
      <c r="G13" s="15"/>
      <c r="H13" s="17">
        <v>38.430000</v>
      </c>
      <c r="I13" s="17">
        <f ca="1">ROUND(INDIRECT(ADDRESS(ROW()+(0), COLUMN()+(-4), 1))*INDIRECT(ADDRESS(ROW()+(0), COLUMN()+(-1), 1)), 2)</f>
        <v>183.890000</v>
      </c>
    </row>
    <row r="14" spans="1:9" ht="13.50" thickBot="1" customHeight="1">
      <c r="A14" s="18"/>
      <c r="B14" s="18"/>
      <c r="C14" s="18"/>
      <c r="D14" s="18"/>
      <c r="E14" s="12" t="s">
        <v>23</v>
      </c>
      <c r="F14" s="12"/>
      <c r="G14" s="12"/>
      <c r="H14" s="12"/>
      <c r="I14" s="20">
        <f ca="1">ROUND(SUM(INDIRECT(ADDRESS(ROW()+(-1), COLUMN()+(0), 1)),INDIRECT(ADDRESS(ROW()+(-2), COLUMN()+(0), 1))), 2)</f>
        <v>688.860000</v>
      </c>
    </row>
    <row r="15" spans="1:9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18"/>
      <c r="I15" s="18"/>
    </row>
    <row r="16" spans="1:9" ht="13.50" thickBot="1" customHeight="1">
      <c r="A16" s="22"/>
      <c r="B16" s="23" t="s">
        <v>25</v>
      </c>
      <c r="C16" s="22" t="s">
        <v>26</v>
      </c>
      <c r="D16" s="22"/>
      <c r="E16" s="15">
        <v>2.000000</v>
      </c>
      <c r="F16" s="15"/>
      <c r="G16" s="15"/>
      <c r="H16" s="17">
        <f ca="1">ROUND(SUM(INDIRECT(ADDRESS(ROW()+(-2), COLUMN()+(1), 1)),INDIRECT(ADDRESS(ROW()+(-6), COLUMN()+(1), 1))), 2)</f>
        <v>10312.630000</v>
      </c>
      <c r="I16" s="17">
        <f ca="1">ROUND(INDIRECT(ADDRESS(ROW()+(0), COLUMN()+(-4), 1))*INDIRECT(ADDRESS(ROW()+(0), COLUMN()+(-1), 1))/100, 2)</f>
        <v>206.250000</v>
      </c>
    </row>
    <row r="17" spans="1:9" ht="13.50" thickBot="1" customHeight="1">
      <c r="A17" s="6" t="s">
        <v>27</v>
      </c>
      <c r="B17" s="7"/>
      <c r="C17" s="8"/>
      <c r="D17" s="8"/>
      <c r="E17" s="24" t="s">
        <v>28</v>
      </c>
      <c r="F17" s="24"/>
      <c r="G17" s="24"/>
      <c r="H17" s="25"/>
      <c r="I17" s="26">
        <f ca="1">ROUND(SUM(INDIRECT(ADDRESS(ROW()+(-1), COLUMN()+(0), 1)),INDIRECT(ADDRESS(ROW()+(-3), COLUMN()+(0), 1)),INDIRECT(ADDRESS(ROW()+(-7), COLUMN()+(0), 1))), 2)</f>
        <v>10518.880000</v>
      </c>
    </row>
  </sheetData>
  <mergeCells count="24">
    <mergeCell ref="A1:I1"/>
    <mergeCell ref="A3:B3"/>
    <mergeCell ref="D3:E3"/>
    <mergeCell ref="G3:H3"/>
    <mergeCell ref="A4:I4"/>
    <mergeCell ref="C7:D7"/>
    <mergeCell ref="E7:G7"/>
    <mergeCell ref="C8:G8"/>
    <mergeCell ref="C9:D9"/>
    <mergeCell ref="E9:G9"/>
    <mergeCell ref="C10:D10"/>
    <mergeCell ref="E10:H10"/>
    <mergeCell ref="C11:G11"/>
    <mergeCell ref="C12:D12"/>
    <mergeCell ref="E12:G12"/>
    <mergeCell ref="C13:D13"/>
    <mergeCell ref="E13:G13"/>
    <mergeCell ref="C14:D14"/>
    <mergeCell ref="E14:H14"/>
    <mergeCell ref="C15:G15"/>
    <mergeCell ref="C16:D16"/>
    <mergeCell ref="E16:G16"/>
    <mergeCell ref="A17:D17"/>
    <mergeCell ref="E17:H17"/>
  </mergeCells>
  <pageMargins left="0.620079" right="0.472441" top="0.472441" bottom="0.472441" header="0.0" footer="0.0"/>
  <pageSetup paperSize="9" orientation="portrait"/>
  <rowBreaks count="0" manualBreakCount="0">
    </rowBreaks>
</worksheet>
</file>