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<sst xmlns="http://schemas.openxmlformats.org/spreadsheetml/2006/main" count="43" uniqueCount="43">
  <si>
    <t xml:space="preserve"/>
  </si>
  <si>
    <t xml:space="preserve">EHE015</t>
  </si>
  <si>
    <t xml:space="preserve">m²</t>
  </si>
  <si>
    <t xml:space="preserve">Sistema de encofrado para losa de escalera.</t>
  </si>
  <si>
    <r>
      <rPr>
        <sz val="8.25"/>
        <color rgb="FF000000"/>
        <rFont val="Arial"/>
        <family val="2"/>
      </rPr>
      <t xml:space="preserve">Montaje y desmontaje de sistema de encofrado para formación de losa de escalera de concreto reforzado, con acabado para revestir en su cara inferior y laterales, con pasos de concreto, en planta de hasta 3 m de altura libre, formado por: superficie encofrante de tablones de madera de pino, amortizables en 10 usos; estructura soporte horizontal de tablones de madera de pino, amortizables en 10 usos y estructura soporte vertical de puntales metálicos, amortizables en 150 usos. Incluso líquido desencofrante, para evitar la adherencia del concreto al encofrado.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</si>
  <si>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</si>
  <si>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</si>
  <si>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</si>
  <si>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</si>
  <si>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</si>
  <si>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</si>
  <si>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</si>
  <si>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mt50spa052b</t>
  </si>
  <si>
    <t xml:space="preserve">m</t>
  </si>
  <si>
    <t xml:space="preserve">Tablón de madera de pino, de 20x7,2 cm.</t>
  </si>
  <si>
    <t xml:space="preserve">mt08eve020</t>
  </si>
  <si>
    <t xml:space="preserve">m²</t>
  </si>
  <si>
    <t xml:space="preserve">Sistema de encofrado para formación de pasos en losas inclinadas de escalera de concreto reforzado, con puntales y tableros de madera.</t>
  </si>
  <si>
    <t xml:space="preserve">mt50spa081a</t>
  </si>
  <si>
    <t xml:space="preserve">Ud</t>
  </si>
  <si>
    <t xml:space="preserve">Puntal metálico telescópico, de hasta 3 m de altura.</t>
  </si>
  <si>
    <t xml:space="preserve">mt08cim030b</t>
  </si>
  <si>
    <t xml:space="preserve">m³</t>
  </si>
  <si>
    <t xml:space="preserve">Madera de pino.</t>
  </si>
  <si>
    <t xml:space="preserve">mt08var060</t>
  </si>
  <si>
    <t xml:space="preserve">kg</t>
  </si>
  <si>
    <t xml:space="preserve">Puntas de acero de 20x100 mm.</t>
  </si>
  <si>
    <t xml:space="preserve">mt08dba010b</t>
  </si>
  <si>
    <t xml:space="preserve">l</t>
  </si>
  <si>
    <t xml:space="preserve">Agente desmoldeante, a base de aceites especiales, emulsionable en agua, para encofrados metálicos, fenólicos o de madera.</t>
  </si>
  <si>
    <t xml:space="preserve">Subtotal materiales:</t>
  </si>
  <si>
    <t xml:space="preserve">Mano de obra</t>
  </si>
  <si>
    <t xml:space="preserve">mo044</t>
  </si>
  <si>
    <t xml:space="preserve">h</t>
  </si>
  <si>
    <t xml:space="preserve">Armador de encofrados.</t>
  </si>
  <si>
    <t xml:space="preserve">mo091</t>
  </si>
  <si>
    <t xml:space="preserve">h</t>
  </si>
  <si>
    <t xml:space="preserve">Ayudante de armador de encofrados.</t>
  </si>
  <si>
    <t xml:space="preserve">Subtotal mano de obra: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</si>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</sst>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65" customWidth="1"/>
    <col min="2" max="2" width="4.76" customWidth="1"/>
    <col min="3" max="3" width="1.53" customWidth="1"/>
    <col min="4" max="4" width="6.12" customWidth="1"/>
    <col min="5" max="5" width="73.61" customWidth="1"/>
    <col min="6" max="6" width="13.26" customWidth="1"/>
    <col min="7" max="7" width="11.56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0.75</v>
      </c>
      <c r="G10" s="12">
        <v>161.24</v>
      </c>
      <c r="H10" s="12">
        <f ca="1">ROUND(INDIRECT(ADDRESS(ROW()+(0), COLUMN()+(-2), 1))*INDIRECT(ADDRESS(ROW()+(0), COLUMN()+(-1), 1)), 2)</f>
        <v>120.93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0.2</v>
      </c>
      <c r="G11" s="12">
        <v>443.79</v>
      </c>
      <c r="H11" s="12">
        <f ca="1">ROUND(INDIRECT(ADDRESS(ROW()+(0), COLUMN()+(-2), 1))*INDIRECT(ADDRESS(ROW()+(0), COLUMN()+(-1), 1)), 2)</f>
        <v>88.76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0.016</v>
      </c>
      <c r="G12" s="12">
        <v>491.05</v>
      </c>
      <c r="H12" s="12">
        <f ca="1">ROUND(INDIRECT(ADDRESS(ROW()+(0), COLUMN()+(-2), 1))*INDIRECT(ADDRESS(ROW()+(0), COLUMN()+(-1), 1)), 2)</f>
        <v>7.86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0.003</v>
      </c>
      <c r="G13" s="12">
        <v>9067.18</v>
      </c>
      <c r="H13" s="12">
        <f ca="1">ROUND(INDIRECT(ADDRESS(ROW()+(0), COLUMN()+(-2), 1))*INDIRECT(ADDRESS(ROW()+(0), COLUMN()+(-1), 1)), 2)</f>
        <v>27.2</v>
      </c>
    </row>
    <row r="14" spans="1:8" ht="13.5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1">
        <v>0.04</v>
      </c>
      <c r="G14" s="12">
        <v>223.17</v>
      </c>
      <c r="H14" s="12">
        <f ca="1">ROUND(INDIRECT(ADDRESS(ROW()+(0), COLUMN()+(-2), 1))*INDIRECT(ADDRESS(ROW()+(0), COLUMN()+(-1), 1)), 2)</f>
        <v>8.93</v>
      </c>
    </row>
    <row r="15" spans="1:8" ht="24.0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3">
        <v>0.03</v>
      </c>
      <c r="G15" s="14">
        <v>46.02</v>
      </c>
      <c r="H15" s="14">
        <f ca="1">ROUND(INDIRECT(ADDRESS(ROW()+(0), COLUMN()+(-2), 1))*INDIRECT(ADDRESS(ROW()+(0), COLUMN()+(-1), 1)), 2)</f>
        <v>1.38</v>
      </c>
    </row>
    <row r="16" spans="1:8" ht="13.50" thickBot="1" customHeight="1">
      <c r="A16" s="15"/>
      <c r="B16" s="15"/>
      <c r="C16" s="15"/>
      <c r="D16" s="15"/>
      <c r="E16" s="15"/>
      <c r="F16" s="9" t="s">
        <v>30</v>
      </c>
      <c r="G16" s="9"/>
      <c r="H16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255.06</v>
      </c>
    </row>
    <row r="17" spans="1:8" ht="13.50" thickBot="1" customHeight="1">
      <c r="A17" s="15">
        <v>2</v>
      </c>
      <c r="B17" s="15"/>
      <c r="C17" s="15"/>
      <c r="D17" s="15"/>
      <c r="E17" s="18" t="s">
        <v>31</v>
      </c>
      <c r="F17" s="18"/>
      <c r="G17" s="15"/>
      <c r="H17" s="15"/>
    </row>
    <row r="18" spans="1:8" ht="13.50" thickBot="1" customHeight="1">
      <c r="A18" s="1" t="s">
        <v>32</v>
      </c>
      <c r="B18" s="1"/>
      <c r="C18" s="10" t="s">
        <v>33</v>
      </c>
      <c r="D18" s="10"/>
      <c r="E18" s="1" t="s">
        <v>34</v>
      </c>
      <c r="F18" s="11">
        <v>0.931</v>
      </c>
      <c r="G18" s="12">
        <v>125.49</v>
      </c>
      <c r="H18" s="12">
        <f ca="1">ROUND(INDIRECT(ADDRESS(ROW()+(0), COLUMN()+(-2), 1))*INDIRECT(ADDRESS(ROW()+(0), COLUMN()+(-1), 1)), 2)</f>
        <v>116.83</v>
      </c>
    </row>
    <row r="19" spans="1:8" ht="13.50" thickBot="1" customHeight="1">
      <c r="A19" s="1" t="s">
        <v>35</v>
      </c>
      <c r="B19" s="1"/>
      <c r="C19" s="10" t="s">
        <v>36</v>
      </c>
      <c r="D19" s="10"/>
      <c r="E19" s="1" t="s">
        <v>37</v>
      </c>
      <c r="F19" s="13">
        <v>0.931</v>
      </c>
      <c r="G19" s="14">
        <v>93.75</v>
      </c>
      <c r="H19" s="14">
        <f ca="1">ROUND(INDIRECT(ADDRESS(ROW()+(0), COLUMN()+(-2), 1))*INDIRECT(ADDRESS(ROW()+(0), COLUMN()+(-1), 1)), 2)</f>
        <v>87.28</v>
      </c>
    </row>
    <row r="20" spans="1:8" ht="13.50" thickBot="1" customHeight="1">
      <c r="A20" s="15"/>
      <c r="B20" s="15"/>
      <c r="C20" s="15"/>
      <c r="D20" s="15"/>
      <c r="E20" s="15"/>
      <c r="F20" s="9" t="s">
        <v>38</v>
      </c>
      <c r="G20" s="9"/>
      <c r="H20" s="17">
        <f ca="1">ROUND(SUM(INDIRECT(ADDRESS(ROW()+(-1), COLUMN()+(0), 1)),INDIRECT(ADDRESS(ROW()+(-2), COLUMN()+(0), 1))), 2)</f>
        <v>204.11</v>
      </c>
    </row>
    <row r="21" spans="1:8" ht="13.50" thickBot="1" customHeight="1">
      <c r="A21" s="15">
        <v>3</v>
      </c>
      <c r="B21" s="15"/>
      <c r="C21" s="15"/>
      <c r="D21" s="15"/>
      <c r="E21" s="18" t="s">
        <v>39</v>
      </c>
      <c r="F21" s="18"/>
      <c r="G21" s="15"/>
      <c r="H21" s="15"/>
    </row>
    <row r="22" spans="1:8" ht="13.50" thickBot="1" customHeight="1">
      <c r="A22" s="19"/>
      <c r="B22" s="19"/>
      <c r="C22" s="20" t="s">
        <v>40</v>
      </c>
      <c r="D22" s="20"/>
      <c r="E22" s="19" t="s">
        <v>41</v>
      </c>
      <c r="F22" s="13">
        <v>2</v>
      </c>
      <c r="G22" s="14">
        <f ca="1">ROUND(SUM(INDIRECT(ADDRESS(ROW()+(-2), COLUMN()+(1), 1)),INDIRECT(ADDRESS(ROW()+(-6), COLUMN()+(1), 1))), 2)</f>
        <v>459.17</v>
      </c>
      <c r="H22" s="14">
        <f ca="1">ROUND(INDIRECT(ADDRESS(ROW()+(0), COLUMN()+(-2), 1))*INDIRECT(ADDRESS(ROW()+(0), COLUMN()+(-1), 1))/100, 2)</f>
        <v>9.18</v>
      </c>
    </row>
    <row r="23" spans="1:8" ht="13.50" thickBot="1" customHeight="1">
      <c r="A23" s="8"/>
      <c r="B23" s="8"/>
      <c r="C23" s="8"/>
      <c r="D23" s="8"/>
      <c r="E23" s="8"/>
      <c r="F23" s="21" t="s">
        <v>42</v>
      </c>
      <c r="G23" s="21"/>
      <c r="H23" s="22">
        <f ca="1">ROUND(SUM(INDIRECT(ADDRESS(ROW()+(-1), COLUMN()+(0), 1)),INDIRECT(ADDRESS(ROW()+(-3), COLUMN()+(0), 1)),INDIRECT(ADDRESS(ROW()+(-7), COLUMN()+(0), 1))), 2)</f>
        <v>468.35</v>
      </c>
    </row>
  </sheetData>
  <mergeCells count="42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B19"/>
    <mergeCell ref="C19:D19"/>
    <mergeCell ref="A20:B20"/>
    <mergeCell ref="C20:D20"/>
    <mergeCell ref="F20:G20"/>
    <mergeCell ref="A21:B21"/>
    <mergeCell ref="C21:D21"/>
    <mergeCell ref="E21:F21"/>
    <mergeCell ref="A22:B22"/>
    <mergeCell ref="C22:D22"/>
    <mergeCell ref="A23:B23"/>
    <mergeCell ref="C23:D23"/>
    <mergeCell ref="F23:G23"/>
  </mergeCells>
  <pageMargins left="0.147638" right="0.147638" top="0.206693" bottom="0.206693" header="0.0" footer="0.0"/>
  <pageSetup paperSize="9" orientation="portrait"/>
  <rowBreaks count="0" manualBreakCount="0">
    </rowBreaks>
</worksheet>
</file>