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<sst xmlns="http://schemas.openxmlformats.org/spreadsheetml/2006/main" count="49" uniqueCount="49">
  <si>
    <t xml:space="preserve"/>
  </si>
  <si>
    <t xml:space="preserve">CHH005</t>
  </si>
  <si>
    <t xml:space="preserve">m³</t>
  </si>
  <si>
    <t xml:space="preserve">Concreto de limpieza.</t>
  </si>
  <si>
    <r>
      <rPr>
        <sz val="8.25"/>
        <color rgb="FF000000"/>
        <rFont val="Arial"/>
        <family val="2"/>
      </rPr>
      <t xml:space="preserve">Concreto f'c=100 kg/cm² (1000 psi), clase de exposición F0 S0 P0 C0, tamaño máximo del agregado 19 mm, consistencia blanda, mezclado en obra y fundido con medios manuales, para formación de capa de concreto de limpieza y nivelado de fondos de cimentación, en el fondo de la excavación previamente realizada.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</si>
  <si>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</si>
  <si>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</si>
  <si>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</si>
  <si>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</si>
  <si>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</si>
  <si>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</si>
  <si>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</si>
  <si>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mt08aaa010a</t>
  </si>
  <si>
    <t xml:space="preserve">m³</t>
  </si>
  <si>
    <t xml:space="preserve">Agua.</t>
  </si>
  <si>
    <t xml:space="preserve">mt01arg000i</t>
  </si>
  <si>
    <t xml:space="preserve">m³</t>
  </si>
  <si>
    <t xml:space="preserve">Arena cribada.</t>
  </si>
  <si>
    <t xml:space="preserve">mt01arg001ii</t>
  </si>
  <si>
    <t xml:space="preserve">m³</t>
  </si>
  <si>
    <t xml:space="preserve">Agregado grueso homogeneizado, de tamaño máximo 19 mm.</t>
  </si>
  <si>
    <t xml:space="preserve">mt08cem000i</t>
  </si>
  <si>
    <t xml:space="preserve">kg</t>
  </si>
  <si>
    <t xml:space="preserve">Cemento gris en sacos.</t>
  </si>
  <si>
    <t xml:space="preserve">Subtotal materiales:</t>
  </si>
  <si>
    <t xml:space="preserve">Equipo y maquinaria</t>
  </si>
  <si>
    <t xml:space="preserve">mq06hor010</t>
  </si>
  <si>
    <t xml:space="preserve">h</t>
  </si>
  <si>
    <t xml:space="preserve">Mezcladora de concreto eléctrica con una capacidad de amasado de 160 l.</t>
  </si>
  <si>
    <t xml:space="preserve">Subtotal equipo y maquinaria:</t>
  </si>
  <si>
    <t xml:space="preserve">Mano de obra</t>
  </si>
  <si>
    <t xml:space="preserve">mo045</t>
  </si>
  <si>
    <t xml:space="preserve">h</t>
  </si>
  <si>
    <t xml:space="preserve">Armador, en trabajos de colocación del concreto.</t>
  </si>
  <si>
    <t xml:space="preserve">mo092</t>
  </si>
  <si>
    <t xml:space="preserve">h</t>
  </si>
  <si>
    <t xml:space="preserve">Ayudante de armador, en trabajos de colocación del concreto.</t>
  </si>
  <si>
    <t xml:space="preserve">mo113</t>
  </si>
  <si>
    <t xml:space="preserve">h</t>
  </si>
  <si>
    <t xml:space="preserve">Peón de albañilería.</t>
  </si>
  <si>
    <t xml:space="preserve">mo112</t>
  </si>
  <si>
    <t xml:space="preserve">h</t>
  </si>
  <si>
    <t xml:space="preserve">Peón especializado de albañilería.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</si>
  <si>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</si>
  <si>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</si>
  <si>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</si>
  <si>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</si>
  <si>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L 32,85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</si>
  <si>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(1+2+3+4)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</si>
</sst>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5.44" customWidth="1"/>
    <col min="3" max="3" width="0.85" customWidth="1"/>
    <col min="4" max="4" width="7.99" customWidth="1"/>
    <col min="5" max="5" width="64.09" customWidth="1"/>
    <col min="6" max="6" width="17.17" customWidth="1"/>
    <col min="7" max="7" width="13.77" customWidth="1"/>
    <col min="8" max="8" width="11.05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0.194</v>
      </c>
      <c r="G10" s="12">
        <v>38.26</v>
      </c>
      <c r="H10" s="12">
        <f ca="1">ROUND(INDIRECT(ADDRESS(ROW()+(0), COLUMN()+(-2), 1))*INDIRECT(ADDRESS(ROW()+(0), COLUMN()+(-1), 1)), 2)</f>
        <v>7.42</v>
      </c>
    </row>
    <row r="11" spans="1:8" ht="13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1">
        <v>0.588</v>
      </c>
      <c r="G11" s="12">
        <v>346.29</v>
      </c>
      <c r="H11" s="12">
        <f ca="1">ROUND(INDIRECT(ADDRESS(ROW()+(0), COLUMN()+(-2), 1))*INDIRECT(ADDRESS(ROW()+(0), COLUMN()+(-1), 1)), 2)</f>
        <v>203.62</v>
      </c>
    </row>
    <row r="12" spans="1:8" ht="13.5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1">
        <v>1.029</v>
      </c>
      <c r="G12" s="12">
        <v>311.66</v>
      </c>
      <c r="H12" s="12">
        <f ca="1">ROUND(INDIRECT(ADDRESS(ROW()+(0), COLUMN()+(-2), 1))*INDIRECT(ADDRESS(ROW()+(0), COLUMN()+(-1), 1)), 2)</f>
        <v>320.7</v>
      </c>
    </row>
    <row r="13" spans="1:8" ht="13.50" thickBot="1" customHeight="1">
      <c r="A13" s="1" t="s">
        <v>21</v>
      </c>
      <c r="B13" s="1"/>
      <c r="C13" s="10" t="s">
        <v>22</v>
      </c>
      <c r="D13" s="10"/>
      <c r="E13" s="1" t="s">
        <v>23</v>
      </c>
      <c r="F13" s="13">
        <v>194.25</v>
      </c>
      <c r="G13" s="14">
        <v>4.16</v>
      </c>
      <c r="H13" s="14">
        <f ca="1">ROUND(INDIRECT(ADDRESS(ROW()+(0), COLUMN()+(-2), 1))*INDIRECT(ADDRESS(ROW()+(0), COLUMN()+(-1), 1)), 2)</f>
        <v>808.08</v>
      </c>
    </row>
    <row r="14" spans="1:8" ht="13.50" thickBot="1" customHeight="1">
      <c r="A14" s="15"/>
      <c r="B14" s="15"/>
      <c r="C14" s="15"/>
      <c r="D14" s="15"/>
      <c r="E14" s="15"/>
      <c r="F14" s="9" t="s">
        <v>24</v>
      </c>
      <c r="G14" s="9"/>
      <c r="H14" s="17">
        <f ca="1">ROUND(SUM(INDIRECT(ADDRESS(ROW()+(-1), COLUMN()+(0), 1)),INDIRECT(ADDRESS(ROW()+(-2), COLUMN()+(0), 1)),INDIRECT(ADDRESS(ROW()+(-3), COLUMN()+(0), 1)),INDIRECT(ADDRESS(ROW()+(-4), COLUMN()+(0), 1))), 2)</f>
        <v>1339.82</v>
      </c>
    </row>
    <row r="15" spans="1:8" ht="13.50" thickBot="1" customHeight="1">
      <c r="A15" s="15">
        <v>2</v>
      </c>
      <c r="B15" s="15"/>
      <c r="C15" s="15"/>
      <c r="D15" s="15"/>
      <c r="E15" s="18" t="s">
        <v>25</v>
      </c>
      <c r="F15" s="18"/>
      <c r="G15" s="15"/>
      <c r="H15" s="15"/>
    </row>
    <row r="16" spans="1:8" ht="13.50" thickBot="1" customHeight="1">
      <c r="A16" s="1" t="s">
        <v>26</v>
      </c>
      <c r="B16" s="1"/>
      <c r="C16" s="10" t="s">
        <v>27</v>
      </c>
      <c r="D16" s="10"/>
      <c r="E16" s="1" t="s">
        <v>28</v>
      </c>
      <c r="F16" s="13">
        <v>0.63</v>
      </c>
      <c r="G16" s="14">
        <v>76.52</v>
      </c>
      <c r="H16" s="14">
        <f ca="1">ROUND(INDIRECT(ADDRESS(ROW()+(0), COLUMN()+(-2), 1))*INDIRECT(ADDRESS(ROW()+(0), COLUMN()+(-1), 1)), 2)</f>
        <v>48.21</v>
      </c>
    </row>
    <row r="17" spans="1:8" ht="13.50" thickBot="1" customHeight="1">
      <c r="A17" s="15"/>
      <c r="B17" s="15"/>
      <c r="C17" s="15"/>
      <c r="D17" s="15"/>
      <c r="E17" s="15"/>
      <c r="F17" s="9" t="s">
        <v>29</v>
      </c>
      <c r="G17" s="9"/>
      <c r="H17" s="17">
        <f ca="1">ROUND(SUM(INDIRECT(ADDRESS(ROW()+(-1), COLUMN()+(0), 1))), 2)</f>
        <v>48.21</v>
      </c>
    </row>
    <row r="18" spans="1:8" ht="13.50" thickBot="1" customHeight="1">
      <c r="A18" s="15">
        <v>3</v>
      </c>
      <c r="B18" s="15"/>
      <c r="C18" s="15"/>
      <c r="D18" s="15"/>
      <c r="E18" s="18" t="s">
        <v>30</v>
      </c>
      <c r="F18" s="18"/>
      <c r="G18" s="15"/>
      <c r="H18" s="15"/>
    </row>
    <row r="19" spans="1:8" ht="13.50" thickBot="1" customHeight="1">
      <c r="A19" s="1" t="s">
        <v>31</v>
      </c>
      <c r="B19" s="1"/>
      <c r="C19" s="10" t="s">
        <v>32</v>
      </c>
      <c r="D19" s="10"/>
      <c r="E19" s="1" t="s">
        <v>33</v>
      </c>
      <c r="F19" s="11">
        <v>0.082</v>
      </c>
      <c r="G19" s="12">
        <v>120.22</v>
      </c>
      <c r="H19" s="12">
        <f ca="1">ROUND(INDIRECT(ADDRESS(ROW()+(0), COLUMN()+(-2), 1))*INDIRECT(ADDRESS(ROW()+(0), COLUMN()+(-1), 1)), 2)</f>
        <v>9.86</v>
      </c>
    </row>
    <row r="20" spans="1:8" ht="13.50" thickBot="1" customHeight="1">
      <c r="A20" s="1" t="s">
        <v>34</v>
      </c>
      <c r="B20" s="1"/>
      <c r="C20" s="10" t="s">
        <v>35</v>
      </c>
      <c r="D20" s="10"/>
      <c r="E20" s="1" t="s">
        <v>36</v>
      </c>
      <c r="F20" s="11">
        <v>0.164</v>
      </c>
      <c r="G20" s="12">
        <v>89.8</v>
      </c>
      <c r="H20" s="12">
        <f ca="1">ROUND(INDIRECT(ADDRESS(ROW()+(0), COLUMN()+(-2), 1))*INDIRECT(ADDRESS(ROW()+(0), COLUMN()+(-1), 1)), 2)</f>
        <v>14.73</v>
      </c>
    </row>
    <row r="21" spans="1:8" ht="13.50" thickBot="1" customHeight="1">
      <c r="A21" s="1" t="s">
        <v>37</v>
      </c>
      <c r="B21" s="1"/>
      <c r="C21" s="10" t="s">
        <v>38</v>
      </c>
      <c r="D21" s="10"/>
      <c r="E21" s="1" t="s">
        <v>39</v>
      </c>
      <c r="F21" s="11">
        <v>1.151</v>
      </c>
      <c r="G21" s="12">
        <v>83.2</v>
      </c>
      <c r="H21" s="12">
        <f ca="1">ROUND(INDIRECT(ADDRESS(ROW()+(0), COLUMN()+(-2), 1))*INDIRECT(ADDRESS(ROW()+(0), COLUMN()+(-1), 1)), 2)</f>
        <v>95.76</v>
      </c>
    </row>
    <row r="22" spans="1:8" ht="13.50" thickBot="1" customHeight="1">
      <c r="A22" s="1" t="s">
        <v>40</v>
      </c>
      <c r="B22" s="1"/>
      <c r="C22" s="10" t="s">
        <v>41</v>
      </c>
      <c r="D22" s="10"/>
      <c r="E22" s="1" t="s">
        <v>42</v>
      </c>
      <c r="F22" s="13">
        <v>1.205</v>
      </c>
      <c r="G22" s="14">
        <v>84.56</v>
      </c>
      <c r="H22" s="14">
        <f ca="1">ROUND(INDIRECT(ADDRESS(ROW()+(0), COLUMN()+(-2), 1))*INDIRECT(ADDRESS(ROW()+(0), COLUMN()+(-1), 1)), 2)</f>
        <v>101.89</v>
      </c>
    </row>
    <row r="23" spans="1:8" ht="13.50" thickBot="1" customHeight="1">
      <c r="A23" s="15"/>
      <c r="B23" s="15"/>
      <c r="C23" s="15"/>
      <c r="D23" s="15"/>
      <c r="E23" s="15"/>
      <c r="F23" s="9" t="s">
        <v>43</v>
      </c>
      <c r="G23" s="9"/>
      <c r="H23" s="17">
        <f ca="1">ROUND(SUM(INDIRECT(ADDRESS(ROW()+(-1), COLUMN()+(0), 1)),INDIRECT(ADDRESS(ROW()+(-2), COLUMN()+(0), 1)),INDIRECT(ADDRESS(ROW()+(-3), COLUMN()+(0), 1)),INDIRECT(ADDRESS(ROW()+(-4), COLUMN()+(0), 1))), 2)</f>
        <v>222.24</v>
      </c>
    </row>
    <row r="24" spans="1:8" ht="13.50" thickBot="1" customHeight="1">
      <c r="A24" s="15">
        <v>4</v>
      </c>
      <c r="B24" s="15"/>
      <c r="C24" s="15"/>
      <c r="D24" s="15"/>
      <c r="E24" s="18" t="s">
        <v>44</v>
      </c>
      <c r="F24" s="18"/>
      <c r="G24" s="15"/>
      <c r="H24" s="15"/>
    </row>
    <row r="25" spans="1:8" ht="13.50" thickBot="1" customHeight="1">
      <c r="A25" s="19"/>
      <c r="B25" s="19"/>
      <c r="C25" s="20" t="s">
        <v>45</v>
      </c>
      <c r="D25" s="20"/>
      <c r="E25" s="19" t="s">
        <v>46</v>
      </c>
      <c r="F25" s="13">
        <v>2</v>
      </c>
      <c r="G25" s="14">
        <f ca="1">ROUND(SUM(INDIRECT(ADDRESS(ROW()+(-2), COLUMN()+(1), 1)),INDIRECT(ADDRESS(ROW()+(-8), COLUMN()+(1), 1)),INDIRECT(ADDRESS(ROW()+(-11), COLUMN()+(1), 1))), 2)</f>
        <v>1610.27</v>
      </c>
      <c r="H25" s="14">
        <f ca="1">ROUND(INDIRECT(ADDRESS(ROW()+(0), COLUMN()+(-2), 1))*INDIRECT(ADDRESS(ROW()+(0), COLUMN()+(-1), 1))/100, 2)</f>
        <v>32.21</v>
      </c>
    </row>
    <row r="26" spans="1:8" ht="13.50" thickBot="1" customHeight="1">
      <c r="A26" s="21" t="s">
        <v>47</v>
      </c>
      <c r="B26" s="21"/>
      <c r="C26" s="22"/>
      <c r="D26" s="22"/>
      <c r="E26" s="23"/>
      <c r="F26" s="24" t="s">
        <v>48</v>
      </c>
      <c r="G26" s="25"/>
      <c r="H26" s="26">
        <f ca="1">ROUND(SUM(INDIRECT(ADDRESS(ROW()+(-1), COLUMN()+(0), 1)),INDIRECT(ADDRESS(ROW()+(-3), COLUMN()+(0), 1)),INDIRECT(ADDRESS(ROW()+(-9), COLUMN()+(0), 1)),INDIRECT(ADDRESS(ROW()+(-12), COLUMN()+(0), 1))), 2)</f>
        <v>1642.48</v>
      </c>
    </row>
  </sheetData>
  <mergeCells count="49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F14:G14"/>
    <mergeCell ref="A15:B15"/>
    <mergeCell ref="C15:D15"/>
    <mergeCell ref="E15:F15"/>
    <mergeCell ref="A16:B16"/>
    <mergeCell ref="C16:D16"/>
    <mergeCell ref="A17:B17"/>
    <mergeCell ref="C17:D17"/>
    <mergeCell ref="F17:G17"/>
    <mergeCell ref="A18:B18"/>
    <mergeCell ref="C18:D18"/>
    <mergeCell ref="E18:F18"/>
    <mergeCell ref="A19:B19"/>
    <mergeCell ref="C19:D19"/>
    <mergeCell ref="A20:B20"/>
    <mergeCell ref="C20:D20"/>
    <mergeCell ref="A21:B21"/>
    <mergeCell ref="C21:D21"/>
    <mergeCell ref="A22:B22"/>
    <mergeCell ref="C22:D22"/>
    <mergeCell ref="A23:B23"/>
    <mergeCell ref="C23:D23"/>
    <mergeCell ref="F23:G23"/>
    <mergeCell ref="A24:B24"/>
    <mergeCell ref="C24:D24"/>
    <mergeCell ref="E24:F24"/>
    <mergeCell ref="A25:B25"/>
    <mergeCell ref="C25:D25"/>
    <mergeCell ref="A26:E26"/>
    <mergeCell ref="F26:G26"/>
  </mergeCells>
  <pageMargins left="0.147638" right="0.147638" top="0.206693" bottom="0.206693" header="0.0" footer="0.0"/>
  <pageSetup paperSize="9" orientation="portrait"/>
  <rowBreaks count="0" manualBreakCount="0">
    </rowBreaks>
</worksheet>
</file>