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<sst xmlns="http://schemas.openxmlformats.org/spreadsheetml/2006/main" count="29" uniqueCount="29">
  <si>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</si>
  <si>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NIJ020</t>
  </si>
  <si>
    <t xml:space="preserve">m</t>
  </si>
  <si>
    <t xml:space="preserve">Sellado de junta de contracción con masilla elástica.</t>
  </si>
  <si>
    <r>
      <rPr>
        <sz val="8.25"/>
        <color rgb="FF000000"/>
        <rFont val="Arial"/>
        <family val="2"/>
      </rPr>
      <t xml:space="preserve">Sellado de junta de contracción de 15 mm de anchura, en paramento vertical exterior, con masilla elastómera monocomponente a base de poliuretano, MasterSeal NP 474 "MBCC de Sika", de color blanco, sobre cordón de polietileno expandido de celdas cerradas, de sección circular de 20 mm de diámetro, MasterSeal 920 "MBCC de Sika"; acabado mediante alisado del material con espátula.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</si>
  <si>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</si>
  <si>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</si>
  <si>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</si>
  <si>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</si>
  <si>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</si>
  <si>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</si>
  <si>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</si>
  <si>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mt15bas010B</t>
  </si>
  <si>
    <t xml:space="preserve">m</t>
  </si>
  <si>
    <t xml:space="preserve">Cordón de polietileno expandido de celdas cerradas, de sección circular de 20 mm de diámetro, MasterSeal 920 "MBCC de Sika", para el relleno de fondo de junta.</t>
  </si>
  <si>
    <t xml:space="preserve">mt15bas030m</t>
  </si>
  <si>
    <t xml:space="preserve">Ud</t>
  </si>
  <si>
    <t xml:space="preserve">Cartucho de masilla elastómera monocomponente a base de poliuretano, MasterSeal NP 474 "MBCC de Sika", de color blanco,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</si>
  <si>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Subtotal materiales:</t>
  </si>
  <si>
    <t xml:space="preserve">Mano de obra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</si>
  <si>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</si>
  <si>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</si>
  <si>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</si>
  <si>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</si>
  <si>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</si>
  <si>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</si>
  <si>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</si>
  <si>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t xml:space="preserve">Coste de mantenimiento decenal: L 139,95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</si>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</sst>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5.1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6.14</v>
      </c>
      <c r="G10" s="12">
        <f ca="1">ROUND(INDIRECT(ADDRESS(ROW()+(0), COLUMN()+(-2), 1))*INDIRECT(ADDRESS(ROW()+(0), COLUMN()+(-1), 1)), 2)</f>
        <v>6.14</v>
      </c>
    </row>
    <row r="11" spans="1:7" ht="66.00" thickBot="1" customHeight="1">
      <c r="A11" s="1" t="s">
        <v>15</v>
      </c>
      <c r="B11" s="1"/>
      <c r="C11" s="10" t="s">
        <v>16</v>
      </c>
      <c r="D11" s="1" t="s">
        <v>17</v>
      </c>
      <c r="E11" s="13">
        <v>0.25</v>
      </c>
      <c r="F11" s="14">
        <v>237.58</v>
      </c>
      <c r="G11" s="14">
        <f ca="1">ROUND(INDIRECT(ADDRESS(ROW()+(0), COLUMN()+(-2), 1))*INDIRECT(ADDRESS(ROW()+(0), COLUMN()+(-1), 1)), 2)</f>
        <v>59.4</v>
      </c>
    </row>
    <row r="12" spans="1:7" ht="13.50" thickBot="1" customHeight="1">
      <c r="A12" s="15"/>
      <c r="B12" s="15"/>
      <c r="C12" s="15"/>
      <c r="D12" s="15"/>
      <c r="E12" s="9" t="s">
        <v>18</v>
      </c>
      <c r="F12" s="9"/>
      <c r="G12" s="17">
        <f ca="1">ROUND(SUM(INDIRECT(ADDRESS(ROW()+(-1), COLUMN()+(0), 1)),INDIRECT(ADDRESS(ROW()+(-2), COLUMN()+(0), 1))), 2)</f>
        <v>65.54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0.239</v>
      </c>
      <c r="F14" s="14">
        <v>84.56</v>
      </c>
      <c r="G14" s="14">
        <f ca="1">ROUND(INDIRECT(ADDRESS(ROW()+(0), COLUMN()+(-2), 1))*INDIRECT(ADDRESS(ROW()+(0), COLUMN()+(-1), 1)), 2)</f>
        <v>20.21</v>
      </c>
    </row>
    <row r="15" spans="1:7" ht="13.50" thickBot="1" customHeight="1">
      <c r="A15" s="15"/>
      <c r="B15" s="15"/>
      <c r="C15" s="15"/>
      <c r="D15" s="15"/>
      <c r="E15" s="9" t="s">
        <v>23</v>
      </c>
      <c r="F15" s="9"/>
      <c r="G15" s="17">
        <f ca="1">ROUND(SUM(INDIRECT(ADDRESS(ROW()+(-1), COLUMN()+(0), 1))), 2)</f>
        <v>20.21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85.75</v>
      </c>
      <c r="G17" s="14">
        <f ca="1">ROUND(INDIRECT(ADDRESS(ROW()+(0), COLUMN()+(-2), 1))*INDIRECT(ADDRESS(ROW()+(0), COLUMN()+(-1), 1))/100, 2)</f>
        <v>1.72</v>
      </c>
    </row>
    <row r="18" spans="1:7" ht="13.50" thickBot="1" customHeight="1">
      <c r="A18" s="21" t="s">
        <v>27</v>
      </c>
      <c r="B18" s="21"/>
      <c r="C18" s="22"/>
      <c r="D18" s="23"/>
      <c r="E18" s="24" t="s">
        <v>28</v>
      </c>
      <c r="F18" s="25"/>
      <c r="G18" s="26">
        <f ca="1">ROUND(SUM(INDIRECT(ADDRESS(ROW()+(-1), COLUMN()+(0), 1)),INDIRECT(ADDRESS(ROW()+(-3), COLUMN()+(0), 1)),INDIRECT(ADDRESS(ROW()+(-6), COLUMN()+(0), 1))), 2)</f>
        <v>87.47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